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120" windowHeight="8655" tabRatio="713" activeTab="0"/>
  </bookViews>
  <sheets>
    <sheet name="Formularz cenowy" sheetId="1" r:id="rId1"/>
    <sheet name="Arkusz1" sheetId="2" r:id="rId2"/>
    <sheet name="Arkusz2" sheetId="3" r:id="rId3"/>
  </sheets>
  <definedNames>
    <definedName name="_xlnm.Print_Titles" localSheetId="0">'Formularz cenowy'!$4:$6</definedName>
  </definedNames>
  <calcPr fullCalcOnLoad="1"/>
</workbook>
</file>

<file path=xl/sharedStrings.xml><?xml version="1.0" encoding="utf-8"?>
<sst xmlns="http://schemas.openxmlformats.org/spreadsheetml/2006/main" count="303" uniqueCount="146">
  <si>
    <t>Przedmiot zamówienia</t>
  </si>
  <si>
    <t>A</t>
  </si>
  <si>
    <t>B</t>
  </si>
  <si>
    <t>C</t>
  </si>
  <si>
    <t>D</t>
  </si>
  <si>
    <t>E</t>
  </si>
  <si>
    <t>G</t>
  </si>
  <si>
    <t>F</t>
  </si>
  <si>
    <t>Jedn. miary</t>
  </si>
  <si>
    <t>szt.</t>
  </si>
  <si>
    <t>Razem</t>
  </si>
  <si>
    <t>Cena brutto /z VAT/ w PLN łącznie</t>
  </si>
  <si>
    <t xml:space="preserve">Zamawiana ilość </t>
  </si>
  <si>
    <t>Cena jedn. /1 szt./ netto w PLN</t>
  </si>
  <si>
    <t>Cena netto w PLN łącznie</t>
  </si>
  <si>
    <t>Producent</t>
  </si>
  <si>
    <t>Nazwa handlowa</t>
  </si>
  <si>
    <t xml:space="preserve"> Nr katalogowy</t>
  </si>
  <si>
    <t>Lp.</t>
  </si>
  <si>
    <t>Stawka VAT                          w %</t>
  </si>
  <si>
    <t xml:space="preserve">Pakiet 1                                       </t>
  </si>
  <si>
    <t>1.</t>
  </si>
  <si>
    <t xml:space="preserve">.......................................................................................... </t>
  </si>
  <si>
    <t>(podpis osoby upoważnionej do podpisania oferty)</t>
  </si>
  <si>
    <t>2.</t>
  </si>
  <si>
    <t xml:space="preserve">Pakiet 2                                       </t>
  </si>
  <si>
    <t>Potwierdzenie spełniania parametrów bezględnie wymaganych. Należy wpisać TAK/NIE.</t>
  </si>
  <si>
    <t>.....................................  dn. .............. 2016r.</t>
  </si>
  <si>
    <t xml:space="preserve">                         </t>
  </si>
  <si>
    <t xml:space="preserve">(pieczęć firmowa wykonawcy)    </t>
  </si>
  <si>
    <t>Zamawiający:</t>
  </si>
  <si>
    <t>Wojewódzki Szpital Specjalistyczny
im. M. Kopernika 
ul. Pabianicka 62 
93 – 513 Łódź</t>
  </si>
  <si>
    <t xml:space="preserve">1.  Oferujemy  wykonanie zamówienia za następującą cenę (PLN): </t>
  </si>
  <si>
    <t>H</t>
  </si>
  <si>
    <t>I</t>
  </si>
  <si>
    <t>J=DxI</t>
  </si>
  <si>
    <t>K</t>
  </si>
  <si>
    <t>L = JxK</t>
  </si>
  <si>
    <t>Klasa wyrobu medycznego</t>
  </si>
  <si>
    <t>M</t>
  </si>
  <si>
    <t xml:space="preserve">Pakiet 3                                     </t>
  </si>
  <si>
    <t xml:space="preserve">Pakiet 4                                       </t>
  </si>
  <si>
    <t xml:space="preserve">Pakiet 5                                       </t>
  </si>
  <si>
    <t xml:space="preserve">Pakiet 6                                    </t>
  </si>
  <si>
    <t xml:space="preserve">Pakiet 7                                </t>
  </si>
  <si>
    <t xml:space="preserve">Pakiet 8                                    </t>
  </si>
  <si>
    <t xml:space="preserve">Pakiet 9                                       </t>
  </si>
  <si>
    <t xml:space="preserve">Pakiet 10                                      </t>
  </si>
  <si>
    <t xml:space="preserve">Klipsownica jednorazowa do operacji laparoskopowych, posiadająca 20 tytanowych klipsów w rozmiarze ML (średnio duże - 9mm po zamknięciu) załadowanych w magazynku, przechodząca przez trokar o średnicy 10mm, posiadająca przezroczysty, obracający się o 360 stopni trzonek i wskaźnik ilości pozostałych klipsów, szczęki nachylone pod kątem 15°. </t>
  </si>
  <si>
    <t>Jednorazowa klipsownica do operacji laparoskopowych, posiadająca 18 tytanowych klipsów w rozmiarze ML (średnio duże - 9,1mm po zamknięciu) załadowanych w magazynku, przechodząca przez trokar o średnicy 5mm, obracający się o 360 stopni trzonek i cyfrowy, podświetlany wskaźnik ilości pozostałych klipsów</t>
  </si>
  <si>
    <t>Jednorazowy bezostrzowy trokar optyczny zakończony dwoma separatorami tkanki o średnicy 12,9 mm, o dł. 100mm lub 150mm, umożliwiający wprowadzenie narzędzi  od 4,7 mm do 12,9 mm  bez konieczności stosowania dodatkowych redukcji i umożliwiający wprowadzenie kamery, wyposażony w dwie niezależne od siebie uszczelki. Przezierna kaniula. Trokar umożliwiający insuflację i desuflację. Zamawiający określi długość trokara przy składaniu zamówienia. Zamawiający dopuszcza produkt równoważny.</t>
  </si>
  <si>
    <t>Jednorazowy trokar o średnicy 15mm, długości kaniuli 100mm lub 150mm, kaniula ze zintegrowanym systemem zakotwiczenia w powłokach, trokar typu bezostrzowego z plastikowym ostrzem i ruchomą osłonką rozpychającą tkanki o kształcie stożka, automatyczna uszczelka w zakresie 5-12mm oraz 10-15mm z redukcją na 5mm, umożliwiający insuflację, oraz desuflację.</t>
  </si>
  <si>
    <t>Trokar torakochirurgiczny jednorazowego użytku, z tępym końcem, z nieprzewodzącymi gwintowanymi rękawami, kodowanie kolorystyczne każdy rozmiar innym kolorem. Średnice:  11,5mm,15mm, 10,5mm, lub 5,5mm. (Zamawiający każdorazowo określi średnice trokaru przy składaniu zamówienia). Zamawiąiacy oczekuje minimum 4 kodów produktowych.</t>
  </si>
  <si>
    <t>Jednorazowy trokar optyczny zapewniający bezpieczny dostęp laparoskopowy pod kontrolą optyki, o średnicy kaniuli 11mm i 12mm, długości kaniuli ok. 100mm, ożebrowana kaniula, automatyczna i bezobsługowa uszczelka 5 -11/12mm, trokar bezpieczny, umozliwiający  insuflację i desuflację. Zamawiający oczekuje 2 kodów produktowych.</t>
  </si>
  <si>
    <t>3.</t>
  </si>
  <si>
    <t xml:space="preserve">Roztwór przeciwmgielny jednorazowego użytku, jałowy, do stosowania na narzędziach laparoskopowych jałowych; dostarczony w jałowym pojemniku zawierającym 6 gram roztworu. </t>
  </si>
  <si>
    <t>Trokar do wytworzenia przestrzeni zaotrzewnowej: kaniula o średnicy 12mm z systemem redukcji i uszczelnienia dla narzędzi o średnicy 5-12mm, "ślepy" grot zintegrowany z balonem, balon i gąbka do zakotwiczenia w powłokach.</t>
  </si>
  <si>
    <t>Jednorazowy port dostępu laparoskopowego, wykonany z plastycznej pianki, z 3 kanałami roboczymi do wprowadzenia 3 kaniul 5mm lub 2 kaniul 5mm i 1 kaniuli o średnicy 12mm, zapewniający dużą szczelność podczas długich procedur laparoskopowych, posiadający zintegrowany wężyk do podłączenia CO2</t>
  </si>
  <si>
    <t xml:space="preserve">Pakiet 11                              </t>
  </si>
  <si>
    <t xml:space="preserve">Pakiet 12                                     </t>
  </si>
  <si>
    <t xml:space="preserve">Jednorazowe uszczelki do trokara o średnicy 5mm pod warunkiem wyposażenia Zamawiającego w mikrożebrowaną kaniulę wielorazową 5 mm o długości 95 mm lub 150 mm w ilości 6 szt, wraz z mandrynem z ostrzem zabezpieczonym plastikową osłoną w ilości 3 szt oraz z mandrynem z zakończeniem ołówkowym w ilości 3 szt, na czas trwania umowy. Koszt wyposażenia wliczony w cenę oferty. </t>
  </si>
  <si>
    <t>Jednorazowa głowica z redukcją klapkową (5/10/12mm) i uszczelką zastawkową do trokara o średnicy 12mm pod warunkiem wyposażenia Zamawiającego w mikrożebrowaną kaniulę wielorazową 12mm o długości 105 mm lub 150mm w ilości 6 szt, wraz z mandrynem bezpiecznym z aktywacją, z ostrzem zabezpieczonym plastikową osłoną w ilości 3 szt  oraz z mandrynem z zakończeniem ołówkowym w ilości 3 szt, na czas trwania umowy. Koszt wyposażenia wliczony w cenę oferty.</t>
  </si>
  <si>
    <t xml:space="preserve">Jednorazowa głowica z redukcją klapkową (5/10mm) i uszczelką zastawkową do trokara o średnicy 10mm pod warunkiem wyposażenia Zamawiającego w mikrożebrowaną kaniulę wielorazową 10 mm o długości 105 mm lub 150 mm w ilości 6 szt, wraz z mandrynem bezpiecznym z aktywacją, z ostrzem zabezpieczonym plastikową osłoną w ilości 3 szt  oraz z mandrynem z zakończeniem ołówkowym w ilości 3 szt, na czas trwania umowy. Koszt wyposażenia wliczony w cenę oferty. </t>
  </si>
  <si>
    <t>Jednorazowa końcówka do noża harmonicznego  dł. ramienia 23 cm lub 36 cm, śr 5 mm, bransza aktywna wykonana ze stopu tytanu pokryta czarną nieprzywierającą powłoką. Końcówka posiada dwa przyciski aktywujące max i min. Możliwość cięcia i koagulacji, kształt uchwytu pistoletowy. Zamawiający każdorazowo określi dlugośc ramienia. Zamawiający wymaga zaoferowania 2 kodów produktów.</t>
  </si>
  <si>
    <t xml:space="preserve">Pakiet 13                                       </t>
  </si>
  <si>
    <t>4.</t>
  </si>
  <si>
    <t>5.</t>
  </si>
  <si>
    <t>Jednorazowy instrument kompatybilny z systemem zamykania naczyń LigaSure z opcją cięcia do zabiegów klasycznych, długość przypłaszczonego obustronnie trzonu - 18cm, zakrzywione bransze w kształcie disektora, długość bransz 36mm, długość cięcia 34mm, rotacja trzonu 180°, aktywacja ręczna. Zamawiający dopuszcza produkt równoważny kombpatybilny z w/w generatorem.</t>
  </si>
  <si>
    <t>Jednorazowe narzędzie do stapiania tkanek oraz zamykania naczyń krwionośnych i limfatycznych o średnicy do 7mm włącznie, z wbudowanym nożem zapewniającym funkcję cięcia, przeznaczone do zabiegów na otwarto, o długości trzonu 20cm, średnica trzonu 10mm, szczęki proste, zakres obrotu trzonu 359°, aktywacja za pomocą włącznika nożnego lub ręcznego, współpracujące z generatorem LigaSure oraz ForceTriad. Zamawiający dopuszcza produkt równoważnykompatybilny z w/w generatorem.</t>
  </si>
  <si>
    <t>Jednorazowe narzędzie do stapiania tkanek oraz zamykania naczyń krwionośnych i limfatycznych o średnicy do 7mm włącznie, z wbudowanym nożem zapewniającym funkcję cięcia, przeznaczone do zabiegów laparoskopowych, o długości trzonu 37cm, średnica trzonu 10mm, szczęki proste, zakres obrotu trzonu 359°, aktywacja za pomocą włącznika nożnego lub ręcznego, współpracujące z generatorem LigaSure oraz ForceTriad. Zamawiający dopuszcza produkt równoważny.</t>
  </si>
  <si>
    <t xml:space="preserve">Jednorazowe narzędzie do stapiania tkanek oraz zamykania naczyń krwionośnych i limfatycznych o średnicy do 7mm włącznie, z wbudowanym nożem zapewniającym funkcję cięcia, przeznaczone do precyzyjnych zabiegów na otwarto, o długości około 19cm, szczęki wygięte, aktywacja za pomocą włącznika nożnego lub ręcznego, współpracujące z generatorem ForceTriad. </t>
  </si>
  <si>
    <t>Jednorazowe narzędzie do stapiania tkanek oraz zamykania naczyń krwionośnych i limfatycznych o średnicy do 7mm włącznie, z wbudowanym nożem zapewniającym funkcję cięcia, przeznaczone do zabiegów laparoskopowych, o długości trzonu 23 i 37cm, średnica trzonu 5mm, aktywacja za pomocą włącznika nożnego lub ręcznego, współpracujące z generatorem LigaSure lub ForceTriad.</t>
  </si>
  <si>
    <t xml:space="preserve">Pakiet 14                                    </t>
  </si>
  <si>
    <t>Wielorazowa klema o długości 23cm, 28cm,27cm, 18cm szczęki wygięte pod kątem 30°, przeznaczona do współpracy z odpowiednią jednorazową elektrodą do stapiania tkanek oraz zamykania naczyń krwionośnych i limfatycznych, współpracującą z generatorem LigaSure oraz ForceTriad. Zamawiający oczekuje 4 kodów produktu.</t>
  </si>
  <si>
    <t>Jednorazowa elektroda zatrzaskowa z przewodem, współpracująca z wielorazową klemą z pozycji 1, szczęki wygięte po kątem 30°, przeznaczona do stapiania tkanek oraz zamykania naczyń krwionośnych i limfatycznych o średnicy do 7mm włącznie, aktywacja włącznikiem ręcznym lub nożnym, współpracująca z generatorem LigaSure oraz ForceTriad.</t>
  </si>
  <si>
    <t xml:space="preserve">Pakiet 15                                       </t>
  </si>
  <si>
    <t>Jednorazowy automatyczny stapler liniowy o długości linii szwu 90mm, z podwójną linią naprzemiennie ułożonych tytanowych zszywek, załadowany ładunkiem do tkanki cienkiej lub grubej, ze zintegrowaną pinezką ograniczającą wysuwanie tkanki opuszczaną manualnie lub automatycznie; stapler posiada jedną dżwignię zamykająco-spustową. Zamawiający określi wysokość zszywek przy składaniu zamówienia. Zamawiający oczekuje co najmniej  2 kodów poduktów.</t>
  </si>
  <si>
    <t xml:space="preserve">Pakiet 16                                  </t>
  </si>
  <si>
    <t>Jednorazowy stapler liniowy, z obrotowym trzonem w zakresie 320° i wyginającą się głowicą w zakresie 120°, o długości linii szwów 30mm lub 55mm, umieszczający podwójny rząd tytanowych zszywek do tkanki cienkiej lub grubej oraz dla staplera 30mm do tkanki naczyniowej z 3 rzędami tytanowych zszywek (2,5mm przed zamknięciem i 1,0mm po zamknięciu) z automatyczną regulacją docisku zszywek.  Zamawiający określi wysokość zszywek i długość staplera przy składaniu zamówienia. Zamawiający oczekuje zaoferowania conajmniej 3 kodów produktowych.</t>
  </si>
  <si>
    <t xml:space="preserve">Pakiet 17                                       </t>
  </si>
  <si>
    <t>Ładunek jednorazowego użytku 50mm do stalowego staplera liniowego wielorazowego użytku do wykonywania resekcji, przecinania i zespoleń, po zamknięciu staplera - szew w postaci dwóch podwójnych linii stalowych zszywek ułożonych naprzemiennie z jednoczesnym przecięciem tkanek pomiędzy liniami zszywek (nóż stanowi integralną część ładunku - zawsze nowy). Wysokość zszywki przed zamknięciem 3,85mm, po zamknięciu 1,5mm. Zamawiający wymaga użyczenia na czas trwania umowy wielorazowych staplerów metalowych przeznaczonych do zaproponowanych w ofercie ładunków i ilosci określonej przez zamawiającego.</t>
  </si>
  <si>
    <t>Ładunek jednorazowego użytku 90mm do stalowego staplera liniowego wielorazowego użytku do wykonywania resekcji, przecinania i zespoleń, po zamknięciu staplera - szew w postaci dwóch podwójnych linii stalowych zszywek ułożonych naprzemiannie z jednoczesnym przecięciem tkanek pomiędzy liniami zszywek (nóż stanowi integralną część ładunku - zawsze nowy). Wysokość zszywki przed zamknięciem 3,85mm, po zamknięciu 1,5mm. Zamawiający wymaga użyczenia na czas trwania umowy wielorazowych staplerów metalowych przeznaczonych do zaproponowanych w ofercie ładunków i ilosci okreslonej przez zamawiającego.</t>
  </si>
  <si>
    <t xml:space="preserve">Pakiet 18                                       </t>
  </si>
  <si>
    <t xml:space="preserve">Pakiet 19                                       </t>
  </si>
  <si>
    <t>6.</t>
  </si>
  <si>
    <t>7.</t>
  </si>
  <si>
    <t>Uniwersalny jednorazowy stapler laparoskopowy do ładunków staplerów jednorazowych laparoskopowych, wspólna rękojeść dla ładunków prostych i z artykulacją, z możliwością ponownego ładowania do 25 razy, o średnicy trzonu 12mm, z możliwością rotacji o 360° - dostępny w 3 długościach - określonych każdorazowo przez Zamawiającego (krótka - do chirurgii otwartej; standardowa laparoskopowa. Rodzaj staplera zamawiajacy okresla przy składaniu zamówienia.</t>
  </si>
  <si>
    <t>Ładunek do staplera laparoskopowego, zamykająco-tnący, z nożem w ładunku, umieszczający 6 rzędów tytanowych zszywek (3 + 3), o długości linii szwów 45mm, posiadający możliwość zginania w obie strony o 45°, o wysokości zszywek przed zamknięciem: 2,00mm; 2,5mm; 3,0mm (przeznaczony do tkanki naczyniowo-średniej), lub 3,0mm; 3,5mm; 4,0mm (przeznaczony do tkanki średnio-grubej) lub przeznaczone do tkanki naczyniowej, o wysokości zszywek przed zamknięciem 2,0-2,0-2,0mm, pasujący do jednej uniwersalnej rękojeści dla wszystkich rodzajów ładunków  Zamawiający określi wysokość zszywek przy składaniu zamówienia. Zamawiający wymaga co najmniej 3 kodów produktów.</t>
  </si>
  <si>
    <t>Ładunek do staplera laparoskopowego, zamykająco-tnący, z nożem w ładunku, umieszczający 6 rzędów tytanowych zszywek (3 + 3), o długości linii szwów 30mm, posiadający możliwość zginania w obie strony o 45°, o wysokości zszywek przed zamknięciem: 2,00mm; 2,5mm; 3,00mm (przeznaczony do tkanki naczyniowo-średniej) lub 3,0mm; 3,5mm; 4,0mm (przeznaczony do tkanki średnio-grubej) lub przeznaczone do tkanki naczyniowej, o wysokości zszywek przed zamknięciem 2,0-2,0-2,0mm pasujący do jednej uniwesalnej rękojeści dla wszystkich rodzajów ładunków.  Zamawiający określi wysokość zszywek przy składaniu zamówienia. Zamawiający wymaga co najmniej 2 kodów produktów.</t>
  </si>
  <si>
    <t>Ładunek do staplera laparoskopowego, zamykająco-tnący, z nożem w ładunku, umieszczający 6 rzędów tytanowych zszywek (3 + 3), o długości linii szwów 60mm, posiadający możliwość zginania w obie strony o 45°, o wysokości zszywek przed zamknięciem: 2,00mm; 2,5mm; 3,0mm (przeznaczony do tkanki naczyniowo-średniej), lub 3,0mm; 3,5mm; 4,0mm (przeznaczony do tkanki średnio-grubej), pasujący do jednej uniwesalnej rękojeści dla wszystkich rodzajów ładunków  Zamawiający określi wysokość zszywek przy składaniu zamówienia.</t>
  </si>
  <si>
    <t xml:space="preserve">Ładunki naczyniowe do endostaplerów zamykająco-tnących z nożem w magazynku, mieszczące 6 rzędów tytanowych zszywek o długości lini szwów 30mm oraz 45 mm, posiadajace artykulację 45 stopni w dwie strony lub proste, pasujące do jednej uniwersalnej rękojeści dla wszystkich rodzajów ładunków. Wysokość zszywek 2,0mm-po zamknięciu 0,75mm ( tk. naczyniowa cienka), oraz 2,5mm-po zamknięciu 1,0 mm ( tk.naczyniowa standardowa). Długość ładunku oraz wysokość zszywki zamawiający określi przy składaniu zamówienia. Zamawiający określi wysokość zszywek przy składaniu zamówienia. </t>
  </si>
  <si>
    <t>Ładunek do staplera laparoskopowego, z artykulacją do 45° zamykająco-tnący z nożem w magazynku, umieszczający 6 rzędów tytanowych zszywek (3 + 3), o długości linii szwów 30mm, 45mm lub 60mm, o wysokości zszywek przed zamknięciem 2,5mm, 3,5mm i (4,8mm dla ładunków 45 i 60mm), a po zamknięciu 1,0mm, 1,5mm i (2,0mm dla ładunków 45 i 60mm), pasujący do jednej uniwersalnej rękojeści dla wszystkich długości i rodzajów ładunków. Zamawiający określi długość ładunku oraz wysokość zszywek przy składaniu zamówienia</t>
  </si>
  <si>
    <t>Ładunki jednorazowego użytku do endostaplera  zamykająco-tnące, z nożem w magazynku,mieszczące 6 rzędów tytanowych zszywek o 3 różnych wysokościach, o dł. linii szwów 60mm,posiadające artykulację 45stopni w dwie strony, przeznaczone do zamykania tkanki naczyniowo-średniej lub średnio-grubej, pasujące do uniwesalnej rękojeści dla wszystkich rodzajów ładunków. Zamawiający określi zakres tkankowy przy składaniu zamówienia.</t>
  </si>
  <si>
    <t xml:space="preserve">Pakiet 20                                       </t>
  </si>
  <si>
    <t>Jednorazowy stapler zamykająco tnący z zakrzywioną główką (kształt półksiężyca), długość linii cięcia 40mm. Stapler umożliwia sześciokrotne wystrzelenie ładunku podczas jednego zabiegu, zawiera ładunek do tkanki standardowej lub grubej. (Zamawiający każdorazowo określi rodzaj ładunku w staplerze przy składaniu zamówienia).  Zamawiajacy oczekuje min. 2 kodów produktów.</t>
  </si>
  <si>
    <t>Ładunek do staplera z zakrzywioną głowicą o długości linii cięcia 40mm. Ładunek do tkanki standardowej lub grubej. (Zamawiający każdorazowo określi rodzaj ładunku przy składaniu zamówienia). Zamawiajacy oczekuje min. 2 kodów produktów.</t>
  </si>
  <si>
    <t xml:space="preserve">Pakiet 21                                       </t>
  </si>
  <si>
    <t xml:space="preserve">Pakiet 22                                       </t>
  </si>
  <si>
    <t>Stapler okrężny jednorazowy z łamanym kowadełkiem  o średnicy  21mm, 25mm, 28mm, 31mm i 33mm zakrzywiony, do zabiegów na otwarto, przeznaczonymi do tkanki grubej  i normalnej, a dla średnic 31mm i 33mm zszywki preznaczone do tkanki grubej. Zamawiający określi średnicę staplera, wysokość zszywek przy składaniu zamówienia.  Zamawiający oczekuje minimum 6 kodów produktów.</t>
  </si>
  <si>
    <t xml:space="preserve">Pakiet 23                                       </t>
  </si>
  <si>
    <t xml:space="preserve">Stapler okrężny jednorazowy laparoskopowy załadowany ładunkiem z łamanym kowadełkiem, o średnicy 25 mm, z trzonem o długości 35cm, zakrzywiony,, w zależności od zapotrzebowania mozliwość zamówienia staplera ze zszywkami przeznaczonymi do tkanki grubej i normalnej. Zamawiający określa rodzaj ładunku przy składaniu zamówienia. </t>
  </si>
  <si>
    <t xml:space="preserve">Pakiet 24                                       </t>
  </si>
  <si>
    <t>Opaska żołądkowa, niskociśnieniowa z tytanowym  portem i jednorazowym aplikatorem portu. Co najmniej 6 igieł do kalibracji.</t>
  </si>
  <si>
    <t>Jednorazowy manipulator/preparator do zakładania opasek żołądkowych z ruchomym końcem.</t>
  </si>
  <si>
    <t xml:space="preserve">Pakiet 25                                       </t>
  </si>
  <si>
    <t>Jednorazowe kleszczyki atraumatyczne typu Babcock: średnica trzonu 10mm, długość robocza 30-33,2 cm, uchwyt z zamkiem, trzon izolowany, rotacja trzonu o 360 stopni, obie bransze ruchome lub jednorazowe narzędzia laparoskopowe do wyboru: nożyczki, prepariusz, grasper lub kleszczyki chwytające typu Clinch, uchwyt z zamkiem Clinoch o śr. trzonu 5mm, długość  30-33,2 cm. Produkt posiada gniazdo do elektrokoagulacji.  Zamawiający oczekuje zaoferowania min. 2 kodów produktowych. Zamawiający określi rodzaj narzędzia przy składaniu zamówienia.</t>
  </si>
  <si>
    <t xml:space="preserve">Samorozprężalny worek do ewakuacji preparatu w zabiegach laparoskopowych, jednorazowego użytku, sterylny, wykonany z odpornego na zerwanie poliuretanu, z trzonem o średnicy 10mm i długości trzonu 29,5cm, z metalową samorozprężalną obręczą i nitką pozwalającą na zaciśnięcie worka z preparatem w środku, worek pojemności ok. 190-210ml. </t>
  </si>
  <si>
    <t xml:space="preserve">Jednorazowe nożyczki endoskopowe z możliwością cięcia monopolarnego. Średnica ramienia 5 mm, długość ramienia 32,7 mm, rozpiętość otwartych ostrzy 9,6 mm, długość ostrzy 16 mm.     </t>
  </si>
  <si>
    <t xml:space="preserve">Pakiet 26                                      </t>
  </si>
  <si>
    <t xml:space="preserve">Samorozprężalny worek do ewakuacji preparatu w zabiegach laparoskopowych, jednorazowego użytku, sterylny, wykonany z odpornego na zerwanie poliuretanu, z trzonem o średnicy 15mm i długości trzonu 29,5cm, o wymiarach 12,70x22,86cm i pojemności ok. 1500ml. </t>
  </si>
  <si>
    <t xml:space="preserve">Pakiet 27                                     </t>
  </si>
  <si>
    <t xml:space="preserve">Narzędzie ( retraktor ) do odsuwania tkanek w kształcie linii łamanej. </t>
  </si>
  <si>
    <t xml:space="preserve">Pakiet 28                                       </t>
  </si>
  <si>
    <t xml:space="preserve">Jednorazowe urządzenie do zakładania automatycznego szwu kapciuchowego o szerokości 45mm lub 65mm. Zamawiający określa kazdorazowo przy składaniu zamówienia rozmiar staplera. </t>
  </si>
  <si>
    <t xml:space="preserve">Pakiet 29                                    </t>
  </si>
  <si>
    <t xml:space="preserve">Pakiet 30                                       </t>
  </si>
  <si>
    <t xml:space="preserve">Jednorazowa elektroda (końcówka) do zabiegów otwartych do preparowania tkanek i zamykania naczyń krwionośnych i limfatycznych o śr. do 7mm włącznie; o długości trzonu ok. 20cm,  średnica trzonu 10 mm, szczęki proste. </t>
  </si>
  <si>
    <t xml:space="preserve">Jednorazowy stapler laparoskopowy  z artykulacją i nożem w staplerze, długość ramienia 34 cm, umożliwiający wykonanie zespolenia na długości 35mm, posiadający dwie dźwignie - zamykającą i spustową. Załadowany ładunkiem do tkanki cienkiej, lub standardowej wysokość zszywki po zamknięciu 1,0 mm, lub 1,5mm. (Zamawiający każdorazowo określi rodzaj ładunku przy składaniu zamówienia). </t>
  </si>
  <si>
    <t>Załącznik nr 2 do SIWZ                                        Nr sprawy 73/ZP/16</t>
  </si>
  <si>
    <t>OFERTA - Formularz cenowy</t>
  </si>
  <si>
    <r>
      <rPr>
        <sz val="9"/>
        <rFont val="Tahoma"/>
        <family val="2"/>
      </rPr>
      <t xml:space="preserve">Przystępując do postępowania o udzielenie zamówienia publicznego prowadzonego w trybie przetargu nieograniczonego o wartości powyżej 209 000 euro,  </t>
    </r>
    <r>
      <rPr>
        <b/>
        <sz val="9"/>
        <rFont val="Tahoma"/>
        <family val="2"/>
      </rPr>
      <t>na dostawę sprzętu medycznego dla  W.S.S. im. M. Kopernika w Łodzi,</t>
    </r>
    <r>
      <rPr>
        <sz val="9"/>
        <rFont val="Tahoma"/>
        <family val="2"/>
      </rPr>
      <t xml:space="preserve">  oferujemy wykonanie zamówienia na następujących warunkach:</t>
    </r>
  </si>
  <si>
    <t>Zmiana z dnia 31.08.2016 r.</t>
  </si>
  <si>
    <t xml:space="preserve">Pakiet 12 A                            </t>
  </si>
  <si>
    <t>Ładunek jednorazowy do automatycznego staplera liniowego  o długości linii szwu 30mm, 60mm i 90mm, z podwójną linią naprzemiennie ułożonych tytanowych zszywek, załadowany ładunkiem do tkanki cienkiej lub grubej, oraz ładunek naczyniowy z 3 rzędami tytanowych zszywek o wysokości zszywki 1,0mm po zamknięciuze zintegrowaną pinezką ograniczającą wysuwanie tkanki opuszczaną manualnie lub automatycznie. Zamawiający określi długość staplera i wysokość zszywek przy składaniu zamówienia. Zamawiający dopuszcza produkty równoważne. Zamawiajacy wymaga co najminej 7 kodów produktowych.</t>
  </si>
  <si>
    <t xml:space="preserve">Pakiet 15 A                                      </t>
  </si>
  <si>
    <t xml:space="preserve">Pakiet 15 B                                </t>
  </si>
  <si>
    <t xml:space="preserve">Pakiet 15 C                             </t>
  </si>
  <si>
    <t xml:space="preserve">Pakiet 18  A                             </t>
  </si>
  <si>
    <t xml:space="preserve">Jednorazowa rękojeść staplera endoskopowego zaś. baterią lub manualna, z wbudowana naturalną artykulacją, przeznaczona do ładunków wykonujących zespolenie o długości 35mm,  posiadająca dwie dźwignie zamykającą i spustową. Długość ramienia 34cm. Zamawiający określi typ rękojeści, długość ładunku i długość ramienia przy składaniu zamówienia. </t>
  </si>
  <si>
    <t xml:space="preserve">Jednorazowe ładunki liniowe do staplera endoskopowego prostego lub artykulacyjnego, umożliwiającego wykonanie zespolenia na długości 35mm, ładowane w szczęki staplera. Ładunki do tkanki naczyniowej i  standardowej, wszystkie ładunki przechodzące przez trokar o średnicy 12 mm. Zamawiający określi długość ładunku i wysokość zszywek przy składaniu zamówienia. Zamawiający oczekuje zaoferowania co najmniej 2 kodów produktowych. </t>
  </si>
  <si>
    <t>Jednorazowy automatyczny stapler liniowy o długości linii szwu 90mm, z podwójną linią naprzemiennie ułożonych tytanowych zszywek, załadowany ładunkiem do tkanki cienkiej lub grubej, ze zintegrowaną pinezką ograniczającą wysuwanie tkanki opuszczaną manualnie lub automatycznie; stapler posiada jedną dżwignię zamykająco-spustową. Zamawiający określi wysokość zszywek przy składaniu zamówienia. Zamawiający oczekuje co najmniej  1 kodu produktowego</t>
  </si>
  <si>
    <t>Jednorazowy automatyczny stapler liniowy załadowany ładunkiem o długości linii szwu 30mm i 60mm, z podwójną linią naprzemiennie ułożonych tytanowych zszywek, załadowany ładunkiem do tkanki cienkiej, standardowej lub grubej, oraz stapler naczyniowy z 3 rzędami tytanowych zszywek o wysokości zszywki 1,0mm po zamknięciu ze zintegrowaną pinezką ograniczającą wysuwanie tkanki opuszczaną manualnie lub automatycznie. Zamawiający określi długość staplera i wysokość zszywek przy składaniu zamówienia. Zamawiający dopuszcza produkty równoważne. Zamawiajacy wymaga conajminej 5 kodów produktowych.</t>
  </si>
  <si>
    <t>Jednorazowy automatyczny stapler liniowy załadowany ładunkiem o długości linii szwu 45mm,  z podwójną linią naprzemiennie ułożonych tytanowych zszywek, załadowany ładunkiem do tkanki cienkiej, standardowej lub grubej, oraz stapler naczyniowy z 3 rzędami tytanowych zszywek o wysokości zszywki 1,0mm po zamknięciu ze zintegrowaną pinezką ograniczającą wysuwanie tkanki opuszczaną manualnie lub automatycznie. Zamawiający określi długość staplera i wysokość zszywek przy składaniu zamówienia. Zamawiający dopuszcza produkty równoważne. Zamawiajacy wymaga conajminej 3 kodów produktowych.</t>
  </si>
  <si>
    <t>Ładunek jednorazowy do automatycznego staplera liniowego  o długości linii szwu  45mm, z podwójną linią naprzemiennie ułożonych tytanowych zszywek, załadowany ładunkiem do tkanki cienkiej lub grubej, oraz ładunek naczyniowy z 3 rzędami tytanowych zszywek o wysokości zszywki 1,0mm po zamknięciuze zintegrowaną pinezką ograniczającą wysuwanie tkanki opuszczaną manualnie lub automatycznie. Zamawiający określi długość staplera i wysokość zszywek przy składaniu zamówienia. Zamawiający dopuszcza produkty równoważne. Zamawiajacy wymaga co najmniej 4 kodów produktowych.</t>
  </si>
  <si>
    <t>Ładunek jednorazowego użytku o długości 30mm, 55mm i 90mm do stalowego staplera liniowego wielorazowego użytku, po zamknięciu staplera - szew w postaci podwójnej linii tytanowych zszywek ułożonych naprzemiennie. Wysokość zszywki przed zamknięciem 3,5mm (po zamknięciu 1,5mm, zszywki wykonane z drutu o średnicy 0,23mm) lub przed zamknięciem 4,8mm (po zamknięciu 2,0mm, zszywki wykonane z drutu o średnicy 0,28mm) lub dla ładunku naczyniowego o dł. 30mm z trzema rzędami zszywek i wysokości zszwyki przed zamknięciem 2,5mm (po zamknięciu 1,0mm, zszywki wykonane z drutu o średnicy 0,21mm); zszywki każdorazowo formowane przez kowadełko (dopychacze zszywek) stanowiące integralną część ładunku. Zamawiający określi długość ładunku i wysokość zszywek przy składaniu zamówienia. Zamawiający będzie mieć możliwość zamówienia jednego z 7 dostępnych kodów produktowych. Zamawiający wymaga użyczenia na czas trwania umowy wielorazowych staplerów metalowych przeznaczonych do zaproponowanych w ofercie ładunków i ilosci okreslonej przez zamawiającego.</t>
  </si>
  <si>
    <t>Jednorazowy stapler liniowy zamykająco-tnący, załadowany ładunkiem z nożem stanowiącym część ładunku, o długości linii szwu 60mm lub 80mm, z dwoma podwójnymi rzędami tytanowych zszywek ułożonych naprzemiennie, zszywki obustronnie spłaszczone na całej długości, zszywki do tkanki cienkiej (o wysokości 3,8mm przed zamknięciem i 1,5mm po zamknięciu) lub do tkanki grubej (o wysokości 4,8mm przed zamknięciem, 2,0mm po zamknięciu); stapler posiada ruchomą dźwignię spustową umożliwiającą odpalanie staplera na dwie strony; po odpaleniu staplera nóż chowa się w plastikową zabezpieczającą pochewkę; stapler posiada oddzielny przycisk otwierania staplera. LUB Jednorazowa rączka staplera liniowego z nożem wbudowanym w ładunek o długości 61mm lub 81mm i sekwencyjną regulację wysokości zszywek + osobno pakowany, kompatybilny ładunek przeznaczony do tkanki standardowej (1,5 mm po zamknięciu), pośredniej (1,8 mm po zamknięciu) i grubej (2 mm po zamknięciu), posiadający sześć rzędów zszywek wykonanych w technologii przestrzennej 3D o długości lini szwu 61mm lub 81mm. Zamawiający określi wysokość zszywek przy składaniu zamówienia. Zamawiający będzie mieć do wyboru jeden z min. 4 kodów produktowych.</t>
  </si>
  <si>
    <t>Ładunek do jednorazowego staplera liniowego zamykająco-tnącego, z nożem stanowiącym część ładunku, o długości linii szwu 60mm lub 80mm, z dwoma podwójnymi rzędami tytanowych zszywek ułożonych naprzemiennie, zszywki obustronnie spłaszczone na całej długości, zszywki o wysokości 2,5mm (po zamknięciu 1,0mm), 3,8mm (po zamknięciu 1,5mm) lub 4,8mm (po zamknięciu 2,0mm) LUB ładunek przeznaczony do tkanki standardowej (1,5 mm po zamknięciu), pośredniej (1,8 mm po zamknięciu) i grubej (2 mm po zamknięciu), posiadający sześć rzędów zszywek wykonanych w technologii przestrzennej 3D o długości lini szwu 61mm lub 81mm. Zamawiający wymaga zaoferowania min. 4 kodów produktowych. Zamawiający określi wysokość zszywek przy składaniu zamówienia.</t>
  </si>
  <si>
    <t>Jednorazowy stapler liniowy zamykająco-tnący, załadowany ładunkiem z nożem stanowiącym część ładunku, o długości linii szwu 100mm, z dwoma podwójnymi rzędami tytanowych zszywek ułożonych naprzemiennie, zszywki o wysokości 3,8mm (po zamknięciu 1,5mm) lub 4,8mm (po zamknięciu 2,0mm); stapler posiada ruchomą dźwignię spustową umożliwiającą odpalanie staplera na dwie strony; po odpaleniu staplera nóż chowa się w plastikową zabezpieczającą pochewkę; stapler posiada oddzielny przycisk otwierania staplera. Zamawiający określi wysokość zszywek przy składaniu zamówienia, lub Jednorazowa rączka staplera liniowego z nożem wbudowanym w ładunek o długości 100 mm i sekwencyjną regulację wysokości zszywek + osobno pakowany, kompatybilny ładunek przeznaczony do tkanki standardowej (1,5 mm po zamknięciu), pośredniej (1,8 mm po zamknięciu) i grubej (2 mm po zamknięciu), posiadający sześć rzędów zszywek wykonanych w technologii przestrzennej 3D o długości lini szwu 61mm lub 81mm. Zamawiający określi wysokość zszywek przy składaniu zamówienia. Zamawiający będzie mieć do wyboru jeden z min. 2kodów produktowych.</t>
  </si>
  <si>
    <t>Ładunek do jednorazowego staplera liniowego zamykająco-tnącego, z nożem stanowiącym część ładunku, o długości linii szwu 100mm, z dwoma podwójnymi rzędami tytanowych zszywek ułożonych naprzemiennie, zszywki o wysokości 3,8mm (po zamknięciu 1,5mm) lub 4,8mm (po zamknięciu 2,0mm). Zamawiający określi wysokość zszywek przy składaniu zamówienia , LUB ładunek przeznaczony do tkanki standardowej (1,5 mm po zamknięciu), pośredniej (1,8 mm po zamknięciu) i grubej (2 mm po zamknięciu), posiadający sześć rzędów zszywek wykonanych w technologii przestrzennej 3D o długości lini szwu 100mm. Zamawiający wymaga zaoferowania min. 2kodów produktowych. Zamawiający określi wysokość zszywek przy składaniu zamówienia.</t>
  </si>
  <si>
    <t>Jednorazowa kaniula o średnicy 11mm lub 12mm, długości kaniuli ok. 100mm, kaniula ze zintegrowanym systemem zakotwiczenia w powłokach, z automatycznym systemem bezobsługowej redukcji uszczelki od 5mm do 11mm, lub 5mm do 12mm, posiadający umożliwiający insuflacj i desuflację. Zamawiający określi średnicę kaniuli przy składaniu zamówienia. Zamawiający oczekuje zaoferowania co najmniej 2 kodów produktowych.  Zamawiający wymaga kompatybilności zaoferowanego przedmiotu zamówienia z przedmiotem zamówienia opisanym w Pakiecie 6.</t>
  </si>
  <si>
    <t>Jednorazowy trokar o średnicy 11mm i 12mm długości kaniuli ok. 100mm, ożebrowana kaniula, trokar z liniowym ostrzem metalowym lub z ostrzem plastikowym,umożliwiający insuflację i desuflację. Zamawiajacy oczekuje min 2 kodów produktu. Zamawiający wymaga kompatybilności zaoferowanego przedmiotu zamówienia z przedmiotem zamówienia opisanym w Pakiecie 7.</t>
  </si>
  <si>
    <t xml:space="preserve">Jednorazowy trokar o średnicy 12mm, długość kaniuli ok. 150mm, ożebrowana kaniula, bezpieczny trokar bezostrzowy, z liniowym plastikowym, tępo zakończonym grotem, z ruchomą osłonką rozdzielającą tkanki, z  uszczelką w zakresie 5-12mm, z możliwością zdjęcia górnej uszelki celem ewakuacji preparatu podczas umożliwiający insuflację, oraz desuflację.  </t>
  </si>
  <si>
    <t>Jednorazowa kaniula o średnicy 5mm, długość kaniuli 100mm,  umożliwiająca insuflację i desuflację.Zamawiający wymaga kompatybilności zaoferowanego przedmiotu zamówienia z przedmiotem zamówienia opisanym w Pakiecie 8.</t>
  </si>
  <si>
    <t>Jednorazowy trokar o średnicy 5mm, długości kaniuli ok. 100mm, ożebrowana kaniula, trokar z systemem bezpieczeństwa, z liniowym ostrzem metalowym lub plastikowym, z ruchomą osłonką rozdzielającą tkanki, Umożliwiający insulflację i desulflację. Zamawiający określi rodzaj ostrza przy składaniu zamówienia.  Zamawiający wymaga kompatybilności zaoferowanego przedmiotu zamówienia z przedmiotem zamówienia opisanym w Pakiecie 9 poz. 2.</t>
  </si>
  <si>
    <t xml:space="preserve">Jednorazowa rękojeść staplera endoskopowego zaś. baterią lub manualna, z wbudowana naturalną artykulacją, przeznaczona do ładunków wykonujących zespolenie o długości  45mm lub 60mm, posiadająca dwie dźwignie zamykającą i spustową. Długość ramienia 28cm lub 44cm. Zamawiający określi typ rękojeści, długość ładunku i długość ramienia przy składaniu zamówienia. Zamawiający oczekuje zaoferowanie co najmniej 4 kodów produktowych. </t>
  </si>
  <si>
    <t xml:space="preserve">Jednorazowe ładunki liniowe do staplera endoskopowego prostego lub artykulacyjnego, umożliwiającego wykonanie zespolenia na długości 45mm lub 60mm, ładowane w szczęki staplera. Ładunki do tkanki cienkiej,  standardowej, grubej lub do tkanki bardzo grubej, wszystkie ładunki przechodzące przez trokar o średnicy 12 mm. Zamawiający określi długość ładunku i wysokość zszywek przy składaniu zamówienia. Zamawiający oczekuje zaoferowania 7 kodów produktowych.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</si>
</sst>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000"/>
    <numFmt numFmtId="168" formatCode="0.00000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;[Red]#,##0"/>
    <numFmt numFmtId="176" formatCode="#,##0.00\ [$PLN]"/>
    <numFmt numFmtId="177" formatCode="_-* #,##0\ _z_ł_-;\-* #,##0\ _z_ł_-;_-* &quot;-&quot;??\ _z_ł_-;_-@_-"/>
    <numFmt numFmtId="178" formatCode="_-* #,##0.00\ _z_ł_-;\-* #,##0.00\ _z_ł_-;_-* \-??\ _z_ł_-;_-@_-"/>
    <numFmt numFmtId="179" formatCode="_-* #,##0\ _z_ł_-;\-* #,##0\ _z_ł_-;_-* \-??\ _z_ł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b/>
      <sz val="7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3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shrinkToFit="1"/>
      <protection hidden="1"/>
    </xf>
    <xf numFmtId="9" fontId="4" fillId="33" borderId="11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horizontal="left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6" fillId="0" borderId="0" xfId="42" applyNumberFormat="1" applyFont="1" applyBorder="1" applyAlignment="1">
      <alignment horizontal="center" vertical="center" wrapText="1"/>
    </xf>
    <xf numFmtId="167" fontId="4" fillId="33" borderId="12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Alignment="1">
      <alignment vertical="center"/>
    </xf>
    <xf numFmtId="1" fontId="3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167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4" fontId="4" fillId="33" borderId="13" xfId="0" applyNumberFormat="1" applyFont="1" applyFill="1" applyBorder="1" applyAlignment="1">
      <alignment horizontal="right" vertical="center" shrinkToFit="1"/>
    </xf>
    <xf numFmtId="4" fontId="4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12" fillId="33" borderId="14" xfId="0" applyFont="1" applyFill="1" applyBorder="1" applyAlignment="1" applyProtection="1">
      <alignment horizontal="center" vertical="center" wrapText="1"/>
      <protection hidden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67" fontId="4" fillId="33" borderId="10" xfId="4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3" fontId="4" fillId="33" borderId="15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15" xfId="0" applyNumberFormat="1" applyFont="1" applyFill="1" applyBorder="1" applyAlignment="1" applyProtection="1">
      <alignment vertical="center" wrapText="1"/>
      <protection locked="0"/>
    </xf>
    <xf numFmtId="167" fontId="4" fillId="3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7" xfId="0" applyFont="1" applyBorder="1" applyAlignment="1" applyProtection="1">
      <alignment/>
      <protection hidden="1"/>
    </xf>
    <xf numFmtId="4" fontId="4" fillId="33" borderId="13" xfId="0" applyNumberFormat="1" applyFont="1" applyFill="1" applyBorder="1" applyAlignment="1" applyProtection="1">
      <alignment horizontal="right" vertical="center" shrinkToFit="1"/>
      <protection hidden="1"/>
    </xf>
    <xf numFmtId="9" fontId="4" fillId="33" borderId="13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/>
    </xf>
    <xf numFmtId="0" fontId="32" fillId="34" borderId="10" xfId="0" applyFont="1" applyFill="1" applyBorder="1" applyAlignment="1">
      <alignment horizontal="left" vertical="center" wrapText="1"/>
    </xf>
    <xf numFmtId="0" fontId="32" fillId="34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 applyProtection="1">
      <alignment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9" fontId="9" fillId="34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right" vertical="center"/>
    </xf>
    <xf numFmtId="4" fontId="8" fillId="33" borderId="23" xfId="0" applyNumberFormat="1" applyFont="1" applyFill="1" applyBorder="1" applyAlignment="1">
      <alignment horizontal="right" vertical="center"/>
    </xf>
    <xf numFmtId="4" fontId="8" fillId="33" borderId="24" xfId="0" applyNumberFormat="1" applyFont="1" applyFill="1" applyBorder="1" applyAlignment="1">
      <alignment horizontal="right" vertical="center"/>
    </xf>
    <xf numFmtId="4" fontId="8" fillId="33" borderId="25" xfId="0" applyNumberFormat="1" applyFont="1" applyFill="1" applyBorder="1" applyAlignment="1">
      <alignment horizontal="right" vertical="center"/>
    </xf>
    <xf numFmtId="4" fontId="8" fillId="33" borderId="26" xfId="0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view="pageBreakPreview" zoomScaleSheetLayoutView="100" workbookViewId="0" topLeftCell="A89">
      <selection activeCell="B90" sqref="B90"/>
    </sheetView>
  </sheetViews>
  <sheetFormatPr defaultColWidth="9.00390625" defaultRowHeight="12.75"/>
  <cols>
    <col min="1" max="1" width="5.75390625" style="5" customWidth="1"/>
    <col min="2" max="2" width="43.125" style="6" customWidth="1"/>
    <col min="3" max="3" width="15.25390625" style="6" customWidth="1"/>
    <col min="4" max="4" width="8.75390625" style="2" customWidth="1"/>
    <col min="5" max="5" width="8.125" style="2" customWidth="1"/>
    <col min="6" max="6" width="12.375" style="2" customWidth="1"/>
    <col min="7" max="7" width="9.625" style="2" customWidth="1"/>
    <col min="8" max="8" width="9.75390625" style="2" customWidth="1"/>
    <col min="9" max="9" width="11.00390625" style="3" customWidth="1"/>
    <col min="10" max="10" width="10.875" style="1" customWidth="1"/>
    <col min="11" max="11" width="6.00390625" style="1" customWidth="1"/>
    <col min="12" max="12" width="15.375" style="1" customWidth="1"/>
    <col min="13" max="13" width="11.375" style="1" customWidth="1"/>
    <col min="14" max="14" width="9.125" style="1" customWidth="1"/>
    <col min="15" max="15" width="15.75390625" style="1" customWidth="1"/>
    <col min="16" max="16384" width="9.125" style="1" customWidth="1"/>
  </cols>
  <sheetData>
    <row r="1" spans="1:13" ht="30.75" customHeight="1">
      <c r="A1" s="19"/>
      <c r="B1" s="20"/>
      <c r="C1" s="20"/>
      <c r="D1" s="21"/>
      <c r="E1" s="21"/>
      <c r="F1" s="20"/>
      <c r="G1" s="22" t="s">
        <v>28</v>
      </c>
      <c r="H1" s="22"/>
      <c r="I1" s="22"/>
      <c r="J1" s="77" t="s">
        <v>118</v>
      </c>
      <c r="K1" s="77"/>
      <c r="L1" s="77"/>
      <c r="M1" s="23"/>
    </row>
    <row r="2" spans="1:13" ht="26.25" customHeight="1">
      <c r="A2" s="19" t="s">
        <v>29</v>
      </c>
      <c r="B2" s="20"/>
      <c r="C2" s="20"/>
      <c r="D2" s="21"/>
      <c r="E2" s="21"/>
      <c r="F2" s="20"/>
      <c r="G2" s="24"/>
      <c r="H2" s="24"/>
      <c r="I2" s="24"/>
      <c r="J2" s="78" t="s">
        <v>121</v>
      </c>
      <c r="K2" s="78"/>
      <c r="L2" s="78"/>
      <c r="M2" s="25"/>
    </row>
    <row r="3" spans="1:13" ht="20.25" customHeight="1">
      <c r="A3" s="26"/>
      <c r="B3" s="20"/>
      <c r="C3" s="20"/>
      <c r="D3" s="21"/>
      <c r="E3" s="27"/>
      <c r="F3" s="28"/>
      <c r="G3" s="28"/>
      <c r="H3" s="29" t="s">
        <v>30</v>
      </c>
      <c r="I3" s="29"/>
      <c r="J3" s="28"/>
      <c r="K3" s="30"/>
      <c r="L3" s="28"/>
      <c r="M3" s="28"/>
    </row>
    <row r="4" spans="1:13" ht="51" customHeight="1">
      <c r="A4" s="20"/>
      <c r="B4" s="20"/>
      <c r="C4" s="20"/>
      <c r="D4" s="21"/>
      <c r="E4" s="27"/>
      <c r="F4" s="28"/>
      <c r="G4" s="28"/>
      <c r="H4" s="20"/>
      <c r="I4" s="79" t="s">
        <v>31</v>
      </c>
      <c r="J4" s="79"/>
      <c r="K4" s="79"/>
      <c r="L4" s="79"/>
      <c r="M4" s="28"/>
    </row>
    <row r="5" spans="1:13" ht="33" customHeight="1">
      <c r="A5" s="20"/>
      <c r="B5" s="20"/>
      <c r="C5" s="82" t="s">
        <v>119</v>
      </c>
      <c r="D5" s="82"/>
      <c r="E5" s="82"/>
      <c r="F5" s="82"/>
      <c r="G5" s="82"/>
      <c r="H5" s="20"/>
      <c r="I5" s="31"/>
      <c r="J5" s="31"/>
      <c r="K5" s="31"/>
      <c r="L5" s="31"/>
      <c r="M5" s="28"/>
    </row>
    <row r="6" spans="1:13" ht="35.25" customHeight="1">
      <c r="A6" s="78" t="s">
        <v>120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>
      <c r="A7" s="31"/>
      <c r="B7" s="33"/>
      <c r="C7" s="33"/>
      <c r="D7" s="32"/>
      <c r="E7" s="34"/>
      <c r="F7" s="33"/>
      <c r="G7" s="33"/>
      <c r="H7" s="33"/>
      <c r="I7" s="33"/>
      <c r="J7" s="33"/>
      <c r="K7" s="33"/>
      <c r="L7" s="28"/>
      <c r="M7" s="28"/>
    </row>
    <row r="8" spans="1:13" s="4" customFormat="1" ht="21" customHeight="1">
      <c r="A8" s="66" t="s">
        <v>32</v>
      </c>
      <c r="B8" s="22"/>
      <c r="C8" s="22"/>
      <c r="D8" s="22"/>
      <c r="E8" s="22"/>
      <c r="F8" s="22"/>
      <c r="G8" s="22"/>
      <c r="H8" s="22"/>
      <c r="I8" s="22"/>
      <c r="J8" s="22"/>
      <c r="K8" s="28"/>
      <c r="L8" s="28"/>
      <c r="M8" s="28"/>
    </row>
    <row r="9" spans="1:13" ht="63">
      <c r="A9" s="35" t="s">
        <v>18</v>
      </c>
      <c r="B9" s="36" t="s">
        <v>0</v>
      </c>
      <c r="C9" s="36" t="s">
        <v>26</v>
      </c>
      <c r="D9" s="36" t="s">
        <v>12</v>
      </c>
      <c r="E9" s="36" t="s">
        <v>8</v>
      </c>
      <c r="F9" s="36" t="s">
        <v>16</v>
      </c>
      <c r="G9" s="36" t="s">
        <v>15</v>
      </c>
      <c r="H9" s="36" t="s">
        <v>17</v>
      </c>
      <c r="I9" s="37" t="s">
        <v>13</v>
      </c>
      <c r="J9" s="36" t="s">
        <v>14</v>
      </c>
      <c r="K9" s="36" t="s">
        <v>19</v>
      </c>
      <c r="L9" s="44" t="s">
        <v>11</v>
      </c>
      <c r="M9" s="44" t="s">
        <v>38</v>
      </c>
    </row>
    <row r="10" spans="1:13" ht="12.75">
      <c r="A10" s="45" t="s">
        <v>1</v>
      </c>
      <c r="B10" s="46" t="s">
        <v>2</v>
      </c>
      <c r="C10" s="46" t="s">
        <v>3</v>
      </c>
      <c r="D10" s="46" t="s">
        <v>4</v>
      </c>
      <c r="E10" s="46" t="s">
        <v>5</v>
      </c>
      <c r="F10" s="46" t="s">
        <v>7</v>
      </c>
      <c r="G10" s="46" t="s">
        <v>6</v>
      </c>
      <c r="H10" s="46" t="s">
        <v>33</v>
      </c>
      <c r="I10" s="47" t="s">
        <v>34</v>
      </c>
      <c r="J10" s="48" t="s">
        <v>35</v>
      </c>
      <c r="K10" s="46" t="s">
        <v>36</v>
      </c>
      <c r="L10" s="46" t="s">
        <v>37</v>
      </c>
      <c r="M10" s="46" t="s">
        <v>39</v>
      </c>
    </row>
    <row r="11" spans="1:13" ht="13.5" customHeight="1" thickBot="1">
      <c r="A11" s="68" t="s">
        <v>20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113.25" customHeight="1" thickBot="1">
      <c r="A12" s="38" t="s">
        <v>21</v>
      </c>
      <c r="B12" s="59" t="s">
        <v>48</v>
      </c>
      <c r="C12" s="39"/>
      <c r="D12" s="63">
        <v>28</v>
      </c>
      <c r="E12" s="40" t="s">
        <v>9</v>
      </c>
      <c r="F12" s="7"/>
      <c r="G12" s="8"/>
      <c r="H12" s="8"/>
      <c r="I12" s="16"/>
      <c r="J12" s="9"/>
      <c r="K12" s="10"/>
      <c r="L12" s="9"/>
      <c r="M12" s="55"/>
    </row>
    <row r="13" spans="1:13" ht="92.25" customHeight="1" thickBot="1">
      <c r="A13" s="38" t="s">
        <v>24</v>
      </c>
      <c r="B13" s="59" t="s">
        <v>49</v>
      </c>
      <c r="C13" s="39"/>
      <c r="D13" s="63">
        <v>1</v>
      </c>
      <c r="E13" s="40" t="s">
        <v>9</v>
      </c>
      <c r="F13" s="7"/>
      <c r="G13" s="8"/>
      <c r="H13" s="8"/>
      <c r="I13" s="16"/>
      <c r="J13" s="56"/>
      <c r="K13" s="57"/>
      <c r="L13" s="56"/>
      <c r="M13" s="55"/>
    </row>
    <row r="14" spans="1:13" ht="13.5" thickBot="1">
      <c r="A14" s="71" t="s">
        <v>10</v>
      </c>
      <c r="B14" s="72"/>
      <c r="C14" s="72"/>
      <c r="D14" s="72"/>
      <c r="E14" s="72"/>
      <c r="F14" s="72"/>
      <c r="G14" s="72"/>
      <c r="H14" s="72"/>
      <c r="I14" s="73"/>
      <c r="J14" s="41">
        <f>SUM(J12:J13)</f>
        <v>0</v>
      </c>
      <c r="K14" s="42"/>
      <c r="L14" s="41">
        <f>SUM(L12:L13)</f>
        <v>0</v>
      </c>
      <c r="M14" s="58"/>
    </row>
    <row r="15" spans="1:13" ht="13.5" customHeight="1" thickBot="1">
      <c r="A15" s="68" t="s">
        <v>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ht="141" thickBot="1">
      <c r="A16" s="38" t="s">
        <v>21</v>
      </c>
      <c r="B16" s="59" t="s">
        <v>50</v>
      </c>
      <c r="C16" s="39"/>
      <c r="D16" s="63">
        <v>10</v>
      </c>
      <c r="E16" s="40" t="s">
        <v>9</v>
      </c>
      <c r="F16" s="7"/>
      <c r="G16" s="8"/>
      <c r="H16" s="8"/>
      <c r="I16" s="16"/>
      <c r="J16" s="9"/>
      <c r="K16" s="10"/>
      <c r="L16" s="9"/>
      <c r="M16" s="55"/>
    </row>
    <row r="17" spans="1:13" ht="13.5" thickBot="1">
      <c r="A17" s="74" t="s">
        <v>10</v>
      </c>
      <c r="B17" s="75"/>
      <c r="C17" s="75"/>
      <c r="D17" s="75"/>
      <c r="E17" s="75"/>
      <c r="F17" s="75"/>
      <c r="G17" s="75"/>
      <c r="H17" s="75"/>
      <c r="I17" s="76"/>
      <c r="J17" s="41">
        <f>SUM(J16)</f>
        <v>0</v>
      </c>
      <c r="K17" s="42"/>
      <c r="L17" s="41">
        <f>SUM(L16)</f>
        <v>0</v>
      </c>
      <c r="M17" s="61"/>
    </row>
    <row r="18" spans="1:13" ht="13.5" customHeight="1" thickBot="1">
      <c r="A18" s="80" t="s">
        <v>40</v>
      </c>
      <c r="B18" s="80"/>
      <c r="C18" s="80"/>
      <c r="D18" s="80"/>
      <c r="E18" s="80"/>
      <c r="F18" s="80"/>
      <c r="G18" s="80"/>
      <c r="H18" s="80"/>
      <c r="I18" s="80"/>
      <c r="J18" s="81"/>
      <c r="K18" s="81"/>
      <c r="L18" s="81"/>
      <c r="M18" s="80"/>
    </row>
    <row r="19" spans="1:13" ht="104.25" customHeight="1" thickBot="1">
      <c r="A19" s="49" t="s">
        <v>21</v>
      </c>
      <c r="B19" s="60" t="s">
        <v>51</v>
      </c>
      <c r="C19" s="50"/>
      <c r="D19" s="64">
        <v>24</v>
      </c>
      <c r="E19" s="51" t="s">
        <v>9</v>
      </c>
      <c r="F19" s="52"/>
      <c r="G19" s="53"/>
      <c r="H19" s="53"/>
      <c r="I19" s="54"/>
      <c r="J19" s="56"/>
      <c r="K19" s="57"/>
      <c r="L19" s="56"/>
      <c r="M19" s="62"/>
    </row>
    <row r="20" spans="1:13" ht="13.5" thickBot="1">
      <c r="A20" s="71" t="s">
        <v>10</v>
      </c>
      <c r="B20" s="72"/>
      <c r="C20" s="72"/>
      <c r="D20" s="72"/>
      <c r="E20" s="72"/>
      <c r="F20" s="72"/>
      <c r="G20" s="72"/>
      <c r="H20" s="72"/>
      <c r="I20" s="73"/>
      <c r="J20" s="41">
        <f>SUM(J19:J19)</f>
        <v>0</v>
      </c>
      <c r="K20" s="42"/>
      <c r="L20" s="41">
        <f>SUM(L19:L19)</f>
        <v>0</v>
      </c>
      <c r="M20" s="58"/>
    </row>
    <row r="21" spans="1:13" ht="13.5" customHeight="1" thickBot="1">
      <c r="A21" s="68" t="s">
        <v>41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1:13" ht="102.75" thickBot="1">
      <c r="A22" s="38" t="s">
        <v>21</v>
      </c>
      <c r="B22" s="59" t="s">
        <v>52</v>
      </c>
      <c r="C22" s="39"/>
      <c r="D22" s="63">
        <v>165</v>
      </c>
      <c r="E22" s="40" t="s">
        <v>9</v>
      </c>
      <c r="F22" s="7"/>
      <c r="G22" s="8"/>
      <c r="H22" s="8"/>
      <c r="I22" s="16"/>
      <c r="J22" s="9"/>
      <c r="K22" s="10"/>
      <c r="L22" s="9"/>
      <c r="M22" s="55"/>
    </row>
    <row r="23" spans="1:13" ht="13.5" thickBot="1">
      <c r="A23" s="71" t="s">
        <v>10</v>
      </c>
      <c r="B23" s="72"/>
      <c r="C23" s="72"/>
      <c r="D23" s="72"/>
      <c r="E23" s="72"/>
      <c r="F23" s="72"/>
      <c r="G23" s="72"/>
      <c r="H23" s="72"/>
      <c r="I23" s="73"/>
      <c r="J23" s="41">
        <f>SUM(J22)</f>
        <v>0</v>
      </c>
      <c r="K23" s="42"/>
      <c r="L23" s="41">
        <f>SUM(L22)</f>
        <v>0</v>
      </c>
      <c r="M23" s="58"/>
    </row>
    <row r="24" spans="1:13" ht="13.5" customHeight="1" thickBot="1">
      <c r="A24" s="68" t="s">
        <v>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</row>
    <row r="25" spans="1:13" ht="102.75" thickBot="1">
      <c r="A25" s="38" t="s">
        <v>21</v>
      </c>
      <c r="B25" s="59" t="s">
        <v>53</v>
      </c>
      <c r="C25" s="39"/>
      <c r="D25" s="63">
        <v>328</v>
      </c>
      <c r="E25" s="40" t="s">
        <v>9</v>
      </c>
      <c r="F25" s="7"/>
      <c r="G25" s="8"/>
      <c r="H25" s="8"/>
      <c r="I25" s="16"/>
      <c r="J25" s="9"/>
      <c r="K25" s="10"/>
      <c r="L25" s="9"/>
      <c r="M25" s="55"/>
    </row>
    <row r="26" spans="1:13" ht="13.5" thickBot="1">
      <c r="A26" s="71" t="s">
        <v>10</v>
      </c>
      <c r="B26" s="72"/>
      <c r="C26" s="72"/>
      <c r="D26" s="72"/>
      <c r="E26" s="72"/>
      <c r="F26" s="72"/>
      <c r="G26" s="72"/>
      <c r="H26" s="72"/>
      <c r="I26" s="73"/>
      <c r="J26" s="41">
        <f>SUM(J25:J25)</f>
        <v>0</v>
      </c>
      <c r="K26" s="42"/>
      <c r="L26" s="41">
        <f>SUM(L25:L25)</f>
        <v>0</v>
      </c>
      <c r="M26" s="58"/>
    </row>
    <row r="27" spans="1:13" ht="13.5" customHeight="1" thickBot="1">
      <c r="A27" s="68" t="s">
        <v>43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102.75" thickBot="1">
      <c r="A28" s="38" t="s">
        <v>21</v>
      </c>
      <c r="B28" s="59" t="s">
        <v>140</v>
      </c>
      <c r="C28" s="39"/>
      <c r="D28" s="63">
        <v>1008</v>
      </c>
      <c r="E28" s="40" t="s">
        <v>9</v>
      </c>
      <c r="F28" s="7"/>
      <c r="G28" s="8"/>
      <c r="H28" s="8"/>
      <c r="I28" s="16"/>
      <c r="J28" s="9"/>
      <c r="K28" s="10"/>
      <c r="L28" s="9"/>
      <c r="M28" s="55"/>
    </row>
    <row r="29" spans="1:13" ht="13.5" thickBot="1">
      <c r="A29" s="71" t="s">
        <v>10</v>
      </c>
      <c r="B29" s="72"/>
      <c r="C29" s="72"/>
      <c r="D29" s="72"/>
      <c r="E29" s="72"/>
      <c r="F29" s="72"/>
      <c r="G29" s="72"/>
      <c r="H29" s="72"/>
      <c r="I29" s="73"/>
      <c r="J29" s="41">
        <f>SUM(J26)</f>
        <v>0</v>
      </c>
      <c r="K29" s="42"/>
      <c r="L29" s="41">
        <f>SUM(L26)</f>
        <v>0</v>
      </c>
      <c r="M29" s="58"/>
    </row>
    <row r="30" spans="1:13" ht="13.5" customHeight="1" thickBot="1">
      <c r="A30" s="68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</row>
    <row r="31" spans="1:13" ht="166.5" thickBot="1">
      <c r="A31" s="38" t="s">
        <v>21</v>
      </c>
      <c r="B31" s="59" t="s">
        <v>139</v>
      </c>
      <c r="C31" s="39"/>
      <c r="D31" s="63">
        <v>608</v>
      </c>
      <c r="E31" s="40" t="s">
        <v>9</v>
      </c>
      <c r="F31" s="7"/>
      <c r="G31" s="8"/>
      <c r="H31" s="8"/>
      <c r="I31" s="16"/>
      <c r="J31" s="9"/>
      <c r="K31" s="10"/>
      <c r="L31" s="9"/>
      <c r="M31" s="55"/>
    </row>
    <row r="32" spans="1:13" ht="13.5" thickBot="1">
      <c r="A32" s="71" t="s">
        <v>10</v>
      </c>
      <c r="B32" s="72"/>
      <c r="C32" s="72"/>
      <c r="D32" s="72"/>
      <c r="E32" s="72"/>
      <c r="F32" s="72"/>
      <c r="G32" s="72"/>
      <c r="H32" s="72"/>
      <c r="I32" s="73"/>
      <c r="J32" s="41">
        <f>SUM(J31:J31)</f>
        <v>0</v>
      </c>
      <c r="K32" s="42"/>
      <c r="L32" s="41">
        <f>SUM(L31:L31)</f>
        <v>0</v>
      </c>
      <c r="M32" s="58"/>
    </row>
    <row r="33" spans="1:13" ht="13.5" customHeight="1" thickBot="1">
      <c r="A33" s="68" t="s">
        <v>45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128.25" thickBot="1">
      <c r="A34" s="38" t="s">
        <v>21</v>
      </c>
      <c r="B34" s="59" t="s">
        <v>143</v>
      </c>
      <c r="C34" s="39"/>
      <c r="D34" s="63">
        <v>648</v>
      </c>
      <c r="E34" s="40" t="s">
        <v>9</v>
      </c>
      <c r="F34" s="7"/>
      <c r="G34" s="8"/>
      <c r="H34" s="8"/>
      <c r="I34" s="16"/>
      <c r="J34" s="9"/>
      <c r="K34" s="10"/>
      <c r="L34" s="9"/>
      <c r="M34" s="55"/>
    </row>
    <row r="35" spans="1:13" ht="13.5" thickBot="1">
      <c r="A35" s="71" t="s">
        <v>10</v>
      </c>
      <c r="B35" s="72"/>
      <c r="C35" s="72"/>
      <c r="D35" s="72"/>
      <c r="E35" s="72"/>
      <c r="F35" s="72"/>
      <c r="G35" s="72"/>
      <c r="H35" s="72"/>
      <c r="I35" s="73"/>
      <c r="J35" s="41">
        <f>SUM(J32)</f>
        <v>0</v>
      </c>
      <c r="K35" s="42"/>
      <c r="L35" s="41">
        <f>SUM(L32)</f>
        <v>0</v>
      </c>
      <c r="M35" s="58"/>
    </row>
    <row r="36" spans="1:13" ht="13.5" customHeight="1" thickBot="1">
      <c r="A36" s="68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1:13" ht="102.75" thickBot="1">
      <c r="A37" s="38" t="s">
        <v>21</v>
      </c>
      <c r="B37" s="59" t="s">
        <v>141</v>
      </c>
      <c r="C37" s="39"/>
      <c r="D37" s="63">
        <v>12</v>
      </c>
      <c r="E37" s="40" t="s">
        <v>9</v>
      </c>
      <c r="F37" s="7"/>
      <c r="G37" s="8"/>
      <c r="H37" s="8"/>
      <c r="I37" s="16"/>
      <c r="J37" s="9"/>
      <c r="K37" s="10"/>
      <c r="L37" s="9"/>
      <c r="M37" s="55"/>
    </row>
    <row r="38" spans="1:13" ht="64.5" thickBot="1">
      <c r="A38" s="38" t="s">
        <v>24</v>
      </c>
      <c r="B38" s="59" t="s">
        <v>142</v>
      </c>
      <c r="C38" s="39"/>
      <c r="D38" s="63">
        <v>148</v>
      </c>
      <c r="E38" s="40" t="s">
        <v>9</v>
      </c>
      <c r="F38" s="7"/>
      <c r="G38" s="8"/>
      <c r="H38" s="8"/>
      <c r="I38" s="16"/>
      <c r="J38" s="56"/>
      <c r="K38" s="57"/>
      <c r="L38" s="56"/>
      <c r="M38" s="55"/>
    </row>
    <row r="39" spans="1:13" ht="13.5" thickBot="1">
      <c r="A39" s="71" t="s">
        <v>10</v>
      </c>
      <c r="B39" s="72"/>
      <c r="C39" s="72"/>
      <c r="D39" s="72"/>
      <c r="E39" s="72"/>
      <c r="F39" s="72"/>
      <c r="G39" s="72"/>
      <c r="H39" s="72"/>
      <c r="I39" s="73"/>
      <c r="J39" s="41">
        <f>SUM(J37:J38)</f>
        <v>0</v>
      </c>
      <c r="K39" s="42"/>
      <c r="L39" s="41">
        <f>SUM(L37:L38)</f>
        <v>0</v>
      </c>
      <c r="M39" s="58"/>
    </row>
    <row r="40" spans="1:13" ht="13.5" customHeight="1" thickBo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3" ht="51.75" thickBot="1">
      <c r="A41" s="38" t="s">
        <v>21</v>
      </c>
      <c r="B41" s="59" t="s">
        <v>55</v>
      </c>
      <c r="C41" s="39"/>
      <c r="D41" s="63">
        <v>260</v>
      </c>
      <c r="E41" s="40" t="s">
        <v>9</v>
      </c>
      <c r="F41" s="7"/>
      <c r="G41" s="8"/>
      <c r="H41" s="8"/>
      <c r="I41" s="16"/>
      <c r="J41" s="9"/>
      <c r="K41" s="10"/>
      <c r="L41" s="9"/>
      <c r="M41" s="55"/>
    </row>
    <row r="42" spans="1:13" ht="64.5" thickBot="1">
      <c r="A42" s="38" t="s">
        <v>24</v>
      </c>
      <c r="B42" s="59" t="s">
        <v>56</v>
      </c>
      <c r="C42" s="39"/>
      <c r="D42" s="63">
        <v>80</v>
      </c>
      <c r="E42" s="40" t="s">
        <v>9</v>
      </c>
      <c r="F42" s="7"/>
      <c r="G42" s="8"/>
      <c r="H42" s="8"/>
      <c r="I42" s="16"/>
      <c r="J42" s="9"/>
      <c r="K42" s="10"/>
      <c r="L42" s="9"/>
      <c r="M42" s="55"/>
    </row>
    <row r="43" spans="1:13" ht="90" thickBot="1">
      <c r="A43" s="38" t="s">
        <v>54</v>
      </c>
      <c r="B43" s="59" t="s">
        <v>57</v>
      </c>
      <c r="C43" s="39"/>
      <c r="D43" s="63">
        <v>1</v>
      </c>
      <c r="E43" s="40" t="s">
        <v>9</v>
      </c>
      <c r="F43" s="7"/>
      <c r="G43" s="8"/>
      <c r="H43" s="8"/>
      <c r="I43" s="16"/>
      <c r="J43" s="9"/>
      <c r="K43" s="10"/>
      <c r="L43" s="9"/>
      <c r="M43" s="55"/>
    </row>
    <row r="44" spans="1:13" ht="13.5" thickBot="1">
      <c r="A44" s="71" t="s">
        <v>10</v>
      </c>
      <c r="B44" s="72"/>
      <c r="C44" s="72"/>
      <c r="D44" s="72"/>
      <c r="E44" s="72"/>
      <c r="F44" s="72"/>
      <c r="G44" s="72"/>
      <c r="H44" s="72"/>
      <c r="I44" s="73"/>
      <c r="J44" s="41">
        <f>SUM(J41:J43)</f>
        <v>0</v>
      </c>
      <c r="K44" s="42"/>
      <c r="L44" s="41">
        <f>SUM(L41:L43)</f>
        <v>0</v>
      </c>
      <c r="M44" s="58"/>
    </row>
    <row r="45" spans="1:13" ht="13.5" customHeight="1" thickBot="1">
      <c r="A45" s="68" t="s">
        <v>58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</row>
    <row r="46" spans="1:13" ht="115.5" thickBot="1">
      <c r="A46" s="38" t="s">
        <v>21</v>
      </c>
      <c r="B46" s="59" t="s">
        <v>60</v>
      </c>
      <c r="C46" s="39"/>
      <c r="D46" s="63">
        <v>200</v>
      </c>
      <c r="E46" s="40" t="s">
        <v>9</v>
      </c>
      <c r="F46" s="7"/>
      <c r="G46" s="8"/>
      <c r="H46" s="8"/>
      <c r="I46" s="16"/>
      <c r="J46" s="9"/>
      <c r="K46" s="10"/>
      <c r="L46" s="9"/>
      <c r="M46" s="55"/>
    </row>
    <row r="47" spans="1:13" ht="141" thickBot="1">
      <c r="A47" s="38" t="s">
        <v>24</v>
      </c>
      <c r="B47" s="59" t="s">
        <v>61</v>
      </c>
      <c r="C47" s="39"/>
      <c r="D47" s="63">
        <v>100</v>
      </c>
      <c r="E47" s="40" t="s">
        <v>9</v>
      </c>
      <c r="F47" s="7"/>
      <c r="G47" s="8"/>
      <c r="H47" s="8"/>
      <c r="I47" s="16"/>
      <c r="J47" s="56"/>
      <c r="K47" s="57"/>
      <c r="L47" s="56"/>
      <c r="M47" s="55"/>
    </row>
    <row r="48" spans="1:13" ht="128.25" thickBot="1">
      <c r="A48" s="38" t="s">
        <v>54</v>
      </c>
      <c r="B48" s="59" t="s">
        <v>62</v>
      </c>
      <c r="C48" s="39"/>
      <c r="D48" s="63">
        <v>240</v>
      </c>
      <c r="E48" s="40" t="s">
        <v>9</v>
      </c>
      <c r="F48" s="7"/>
      <c r="G48" s="8"/>
      <c r="H48" s="8"/>
      <c r="I48" s="16"/>
      <c r="J48" s="56"/>
      <c r="K48" s="57"/>
      <c r="L48" s="56"/>
      <c r="M48" s="55"/>
    </row>
    <row r="49" spans="1:13" ht="13.5" thickBot="1">
      <c r="A49" s="71" t="s">
        <v>10</v>
      </c>
      <c r="B49" s="72"/>
      <c r="C49" s="72"/>
      <c r="D49" s="72"/>
      <c r="E49" s="72"/>
      <c r="F49" s="72"/>
      <c r="G49" s="72"/>
      <c r="H49" s="72"/>
      <c r="I49" s="73"/>
      <c r="J49" s="41">
        <f>SUM(J46:J48)</f>
        <v>0</v>
      </c>
      <c r="K49" s="42"/>
      <c r="L49" s="41">
        <f>SUM(L46:L48)</f>
        <v>0</v>
      </c>
      <c r="M49" s="58"/>
    </row>
    <row r="50" spans="1:13" ht="13.5" customHeight="1" thickBot="1">
      <c r="A50" s="68" t="s">
        <v>59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115.5" thickBot="1">
      <c r="A51" s="38" t="s">
        <v>21</v>
      </c>
      <c r="B51" s="59" t="s">
        <v>63</v>
      </c>
      <c r="C51" s="39"/>
      <c r="D51" s="63">
        <v>208</v>
      </c>
      <c r="E51" s="40" t="s">
        <v>9</v>
      </c>
      <c r="F51" s="7"/>
      <c r="G51" s="8"/>
      <c r="H51" s="8"/>
      <c r="I51" s="16"/>
      <c r="J51" s="9"/>
      <c r="K51" s="10"/>
      <c r="L51" s="9"/>
      <c r="M51" s="55"/>
    </row>
    <row r="52" spans="1:13" ht="13.5" thickBot="1">
      <c r="A52" s="71" t="s">
        <v>10</v>
      </c>
      <c r="B52" s="72"/>
      <c r="C52" s="72"/>
      <c r="D52" s="72"/>
      <c r="E52" s="72"/>
      <c r="F52" s="72"/>
      <c r="G52" s="72"/>
      <c r="H52" s="72"/>
      <c r="I52" s="73"/>
      <c r="J52" s="41">
        <f>SUM(J51)</f>
        <v>0</v>
      </c>
      <c r="K52" s="42"/>
      <c r="L52" s="41">
        <f>SUM(L51)</f>
        <v>0</v>
      </c>
      <c r="M52" s="58"/>
    </row>
    <row r="53" spans="1:13" ht="13.5" customHeight="1" thickBot="1">
      <c r="A53" s="68" t="s">
        <v>122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15.5" thickBot="1">
      <c r="A54" s="38" t="s">
        <v>21</v>
      </c>
      <c r="B54" s="59" t="s">
        <v>63</v>
      </c>
      <c r="C54" s="39"/>
      <c r="D54" s="63">
        <v>40</v>
      </c>
      <c r="E54" s="40" t="s">
        <v>9</v>
      </c>
      <c r="F54" s="7"/>
      <c r="G54" s="8"/>
      <c r="H54" s="8"/>
      <c r="I54" s="16"/>
      <c r="J54" s="9"/>
      <c r="K54" s="10"/>
      <c r="L54" s="9"/>
      <c r="M54" s="55"/>
    </row>
    <row r="55" spans="1:13" ht="13.5" thickBot="1">
      <c r="A55" s="71" t="s">
        <v>10</v>
      </c>
      <c r="B55" s="72"/>
      <c r="C55" s="72"/>
      <c r="D55" s="72"/>
      <c r="E55" s="72"/>
      <c r="F55" s="72"/>
      <c r="G55" s="72"/>
      <c r="H55" s="72"/>
      <c r="I55" s="73"/>
      <c r="J55" s="41">
        <f>SUM(J54)</f>
        <v>0</v>
      </c>
      <c r="K55" s="42"/>
      <c r="L55" s="41">
        <f>SUM(L54)</f>
        <v>0</v>
      </c>
      <c r="M55" s="58"/>
    </row>
    <row r="56" spans="1:13" ht="13.5" customHeight="1" thickBot="1">
      <c r="A56" s="68" t="s">
        <v>64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</row>
    <row r="57" spans="1:13" ht="102.75" thickBot="1">
      <c r="A57" s="38" t="s">
        <v>21</v>
      </c>
      <c r="B57" s="59" t="s">
        <v>67</v>
      </c>
      <c r="C57" s="39"/>
      <c r="D57" s="65">
        <v>82</v>
      </c>
      <c r="E57" s="40" t="s">
        <v>9</v>
      </c>
      <c r="F57" s="7"/>
      <c r="G57" s="8"/>
      <c r="H57" s="8"/>
      <c r="I57" s="16"/>
      <c r="J57" s="9"/>
      <c r="K57" s="10"/>
      <c r="L57" s="9"/>
      <c r="M57" s="55"/>
    </row>
    <row r="58" spans="1:13" ht="141" thickBot="1">
      <c r="A58" s="38" t="s">
        <v>24</v>
      </c>
      <c r="B58" s="59" t="s">
        <v>68</v>
      </c>
      <c r="C58" s="39"/>
      <c r="D58" s="65">
        <v>275</v>
      </c>
      <c r="E58" s="40" t="s">
        <v>9</v>
      </c>
      <c r="F58" s="7"/>
      <c r="G58" s="8"/>
      <c r="H58" s="8"/>
      <c r="I58" s="16"/>
      <c r="J58" s="56"/>
      <c r="K58" s="57"/>
      <c r="L58" s="56"/>
      <c r="M58" s="55"/>
    </row>
    <row r="59" spans="1:13" ht="128.25" thickBot="1">
      <c r="A59" s="38" t="s">
        <v>54</v>
      </c>
      <c r="B59" s="59" t="s">
        <v>69</v>
      </c>
      <c r="C59" s="39"/>
      <c r="D59" s="65">
        <v>30</v>
      </c>
      <c r="E59" s="40" t="s">
        <v>9</v>
      </c>
      <c r="F59" s="7"/>
      <c r="G59" s="8"/>
      <c r="H59" s="8"/>
      <c r="I59" s="16"/>
      <c r="J59" s="9"/>
      <c r="K59" s="10"/>
      <c r="L59" s="9"/>
      <c r="M59" s="55"/>
    </row>
    <row r="60" spans="1:13" ht="102.75" thickBot="1">
      <c r="A60" s="38" t="s">
        <v>65</v>
      </c>
      <c r="B60" s="59" t="s">
        <v>70</v>
      </c>
      <c r="C60" s="39"/>
      <c r="D60" s="65">
        <v>66</v>
      </c>
      <c r="E60" s="40" t="s">
        <v>9</v>
      </c>
      <c r="F60" s="7"/>
      <c r="G60" s="8"/>
      <c r="H60" s="8"/>
      <c r="I60" s="16"/>
      <c r="J60" s="56"/>
      <c r="K60" s="57"/>
      <c r="L60" s="56"/>
      <c r="M60" s="55"/>
    </row>
    <row r="61" spans="1:13" ht="102.75" thickBot="1">
      <c r="A61" s="38" t="s">
        <v>66</v>
      </c>
      <c r="B61" s="59" t="s">
        <v>71</v>
      </c>
      <c r="C61" s="39"/>
      <c r="D61" s="65">
        <v>124</v>
      </c>
      <c r="E61" s="40" t="s">
        <v>9</v>
      </c>
      <c r="F61" s="7"/>
      <c r="G61" s="8"/>
      <c r="H61" s="8"/>
      <c r="I61" s="16"/>
      <c r="J61" s="56"/>
      <c r="K61" s="57"/>
      <c r="L61" s="56"/>
      <c r="M61" s="55"/>
    </row>
    <row r="62" spans="1:13" ht="13.5" thickBot="1">
      <c r="A62" s="71" t="s">
        <v>10</v>
      </c>
      <c r="B62" s="72"/>
      <c r="C62" s="72"/>
      <c r="D62" s="72"/>
      <c r="E62" s="72"/>
      <c r="F62" s="72"/>
      <c r="G62" s="72"/>
      <c r="H62" s="72"/>
      <c r="I62" s="73"/>
      <c r="J62" s="41">
        <f>SUM(J57:J61)</f>
        <v>0</v>
      </c>
      <c r="K62" s="42"/>
      <c r="L62" s="41">
        <f>SUM(L57:L61)</f>
        <v>0</v>
      </c>
      <c r="M62" s="58"/>
    </row>
    <row r="63" spans="1:13" ht="13.5" customHeight="1" thickBot="1">
      <c r="A63" s="68" t="s">
        <v>72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1:13" ht="102.75" thickBot="1">
      <c r="A64" s="38" t="s">
        <v>21</v>
      </c>
      <c r="B64" s="59" t="s">
        <v>73</v>
      </c>
      <c r="C64" s="39"/>
      <c r="D64" s="63">
        <v>2</v>
      </c>
      <c r="E64" s="40" t="s">
        <v>9</v>
      </c>
      <c r="F64" s="7"/>
      <c r="G64" s="8"/>
      <c r="H64" s="8"/>
      <c r="I64" s="16"/>
      <c r="J64" s="9"/>
      <c r="K64" s="10"/>
      <c r="L64" s="9"/>
      <c r="M64" s="55"/>
    </row>
    <row r="65" spans="1:13" ht="102.75" thickBot="1">
      <c r="A65" s="38" t="s">
        <v>24</v>
      </c>
      <c r="B65" s="59" t="s">
        <v>74</v>
      </c>
      <c r="C65" s="39"/>
      <c r="D65" s="63">
        <v>12</v>
      </c>
      <c r="E65" s="40" t="s">
        <v>9</v>
      </c>
      <c r="F65" s="7"/>
      <c r="G65" s="8"/>
      <c r="H65" s="8"/>
      <c r="I65" s="16"/>
      <c r="J65" s="9"/>
      <c r="K65" s="10"/>
      <c r="L65" s="9"/>
      <c r="M65" s="55"/>
    </row>
    <row r="66" spans="1:13" ht="13.5" thickBot="1">
      <c r="A66" s="71" t="s">
        <v>10</v>
      </c>
      <c r="B66" s="72"/>
      <c r="C66" s="72"/>
      <c r="D66" s="72"/>
      <c r="E66" s="72"/>
      <c r="F66" s="72"/>
      <c r="G66" s="72"/>
      <c r="H66" s="72"/>
      <c r="I66" s="73"/>
      <c r="J66" s="41">
        <f>SUM(J64:J65)</f>
        <v>0</v>
      </c>
      <c r="K66" s="42"/>
      <c r="L66" s="41">
        <f>SUM(L64:L65)</f>
        <v>0</v>
      </c>
      <c r="M66" s="58"/>
    </row>
    <row r="67" spans="1:13" ht="13.5" customHeight="1" thickBot="1">
      <c r="A67" s="68" t="s">
        <v>75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</row>
    <row r="68" spans="1:13" ht="166.5" thickBot="1">
      <c r="A68" s="38" t="s">
        <v>21</v>
      </c>
      <c r="B68" s="59" t="s">
        <v>131</v>
      </c>
      <c r="C68" s="39"/>
      <c r="D68" s="63">
        <v>30</v>
      </c>
      <c r="E68" s="40" t="s">
        <v>9</v>
      </c>
      <c r="F68" s="7"/>
      <c r="G68" s="8"/>
      <c r="H68" s="8"/>
      <c r="I68" s="16"/>
      <c r="J68" s="9"/>
      <c r="K68" s="10"/>
      <c r="L68" s="9"/>
      <c r="M68" s="55"/>
    </row>
    <row r="69" spans="1:13" ht="128.25" customHeight="1" thickBot="1">
      <c r="A69" s="38" t="s">
        <v>24</v>
      </c>
      <c r="B69" s="67" t="s">
        <v>130</v>
      </c>
      <c r="C69" s="39"/>
      <c r="D69" s="63">
        <v>122</v>
      </c>
      <c r="E69" s="40" t="s">
        <v>9</v>
      </c>
      <c r="F69" s="7"/>
      <c r="G69" s="8"/>
      <c r="H69" s="8"/>
      <c r="I69" s="16"/>
      <c r="J69" s="56"/>
      <c r="K69" s="57"/>
      <c r="L69" s="56"/>
      <c r="M69" s="55"/>
    </row>
    <row r="70" spans="1:13" ht="166.5" thickBot="1">
      <c r="A70" s="38" t="s">
        <v>54</v>
      </c>
      <c r="B70" s="59" t="s">
        <v>123</v>
      </c>
      <c r="C70" s="39"/>
      <c r="D70" s="63">
        <v>298</v>
      </c>
      <c r="E70" s="40" t="s">
        <v>9</v>
      </c>
      <c r="F70" s="7"/>
      <c r="G70" s="8"/>
      <c r="H70" s="8"/>
      <c r="I70" s="16"/>
      <c r="J70" s="56"/>
      <c r="K70" s="57"/>
      <c r="L70" s="56"/>
      <c r="M70" s="55"/>
    </row>
    <row r="71" spans="1:13" ht="13.5" thickBot="1">
      <c r="A71" s="71" t="s">
        <v>10</v>
      </c>
      <c r="B71" s="72"/>
      <c r="C71" s="72"/>
      <c r="D71" s="72"/>
      <c r="E71" s="72"/>
      <c r="F71" s="72"/>
      <c r="G71" s="72"/>
      <c r="H71" s="72"/>
      <c r="I71" s="73"/>
      <c r="J71" s="41">
        <f>SUM(J68:J70)</f>
        <v>0</v>
      </c>
      <c r="K71" s="42"/>
      <c r="L71" s="41">
        <f>SUM(L68:L70)</f>
        <v>0</v>
      </c>
      <c r="M71" s="58"/>
    </row>
    <row r="72" spans="1:13" ht="13.5" customHeight="1" thickBot="1">
      <c r="A72" s="68" t="s">
        <v>124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</row>
    <row r="73" spans="1:13" ht="166.5" thickBot="1">
      <c r="A73" s="38" t="s">
        <v>21</v>
      </c>
      <c r="B73" s="59" t="s">
        <v>132</v>
      </c>
      <c r="C73" s="39"/>
      <c r="D73" s="63">
        <v>10</v>
      </c>
      <c r="E73" s="40" t="s">
        <v>9</v>
      </c>
      <c r="F73" s="7"/>
      <c r="G73" s="8"/>
      <c r="H73" s="8"/>
      <c r="I73" s="16"/>
      <c r="J73" s="9"/>
      <c r="K73" s="10"/>
      <c r="L73" s="9"/>
      <c r="M73" s="55"/>
    </row>
    <row r="74" spans="1:13" ht="13.5" thickBot="1">
      <c r="A74" s="71" t="s">
        <v>10</v>
      </c>
      <c r="B74" s="72"/>
      <c r="C74" s="72"/>
      <c r="D74" s="72"/>
      <c r="E74" s="72"/>
      <c r="F74" s="72"/>
      <c r="G74" s="72"/>
      <c r="H74" s="72"/>
      <c r="I74" s="73"/>
      <c r="J74" s="41">
        <f>SUM(J71:J73)</f>
        <v>0</v>
      </c>
      <c r="K74" s="42"/>
      <c r="L74" s="41">
        <f>SUM(L71:L73)</f>
        <v>0</v>
      </c>
      <c r="M74" s="58"/>
    </row>
    <row r="75" spans="1:13" ht="13.5" customHeight="1" thickBot="1">
      <c r="A75" s="68" t="s">
        <v>125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70"/>
    </row>
    <row r="76" spans="1:13" ht="128.25" thickBot="1">
      <c r="A76" s="38" t="s">
        <v>21</v>
      </c>
      <c r="B76" s="67" t="s">
        <v>76</v>
      </c>
      <c r="C76" s="39"/>
      <c r="D76" s="63">
        <v>70</v>
      </c>
      <c r="E76" s="40" t="s">
        <v>9</v>
      </c>
      <c r="F76" s="7"/>
      <c r="G76" s="8"/>
      <c r="H76" s="8"/>
      <c r="I76" s="16"/>
      <c r="J76" s="56"/>
      <c r="K76" s="57"/>
      <c r="L76" s="56"/>
      <c r="M76" s="55"/>
    </row>
    <row r="77" spans="1:13" ht="13.5" thickBot="1">
      <c r="A77" s="71" t="s">
        <v>10</v>
      </c>
      <c r="B77" s="72"/>
      <c r="C77" s="72"/>
      <c r="D77" s="72"/>
      <c r="E77" s="72"/>
      <c r="F77" s="72"/>
      <c r="G77" s="72"/>
      <c r="H77" s="72"/>
      <c r="I77" s="73"/>
      <c r="J77" s="41">
        <f>SUM(J74:J76)</f>
        <v>0</v>
      </c>
      <c r="K77" s="42"/>
      <c r="L77" s="41">
        <f>SUM(L74:L76)</f>
        <v>0</v>
      </c>
      <c r="M77" s="58"/>
    </row>
    <row r="78" spans="1:13" ht="13.5" customHeight="1" thickBot="1">
      <c r="A78" s="68" t="s">
        <v>126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</row>
    <row r="79" spans="1:13" ht="166.5" thickBot="1">
      <c r="A79" s="38" t="s">
        <v>21</v>
      </c>
      <c r="B79" s="59" t="s">
        <v>133</v>
      </c>
      <c r="C79" s="39"/>
      <c r="D79" s="63">
        <v>100</v>
      </c>
      <c r="E79" s="40" t="s">
        <v>9</v>
      </c>
      <c r="F79" s="7"/>
      <c r="G79" s="8"/>
      <c r="H79" s="8"/>
      <c r="I79" s="16"/>
      <c r="J79" s="56"/>
      <c r="K79" s="57"/>
      <c r="L79" s="56"/>
      <c r="M79" s="55"/>
    </row>
    <row r="80" spans="1:13" ht="13.5" thickBot="1">
      <c r="A80" s="71" t="s">
        <v>10</v>
      </c>
      <c r="B80" s="72"/>
      <c r="C80" s="72"/>
      <c r="D80" s="72"/>
      <c r="E80" s="72"/>
      <c r="F80" s="72"/>
      <c r="G80" s="72"/>
      <c r="H80" s="72"/>
      <c r="I80" s="73"/>
      <c r="J80" s="41">
        <f>SUM(J73:J79)</f>
        <v>0</v>
      </c>
      <c r="K80" s="42"/>
      <c r="L80" s="41">
        <f>SUM(L73:L79)</f>
        <v>0</v>
      </c>
      <c r="M80" s="58"/>
    </row>
    <row r="81" spans="1:13" ht="13.5" customHeight="1" thickBot="1">
      <c r="A81" s="68" t="s">
        <v>77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70"/>
    </row>
    <row r="82" spans="1:13" ht="153.75" thickBot="1">
      <c r="A82" s="38" t="s">
        <v>21</v>
      </c>
      <c r="B82" s="59" t="s">
        <v>78</v>
      </c>
      <c r="C82" s="39"/>
      <c r="D82" s="63">
        <v>30</v>
      </c>
      <c r="E82" s="40" t="s">
        <v>9</v>
      </c>
      <c r="F82" s="7"/>
      <c r="G82" s="8"/>
      <c r="H82" s="8"/>
      <c r="I82" s="16"/>
      <c r="J82" s="9"/>
      <c r="K82" s="10"/>
      <c r="L82" s="9"/>
      <c r="M82" s="55"/>
    </row>
    <row r="83" spans="1:13" ht="13.5" thickBot="1">
      <c r="A83" s="71" t="s">
        <v>10</v>
      </c>
      <c r="B83" s="72"/>
      <c r="C83" s="72"/>
      <c r="D83" s="72"/>
      <c r="E83" s="72"/>
      <c r="F83" s="72"/>
      <c r="G83" s="72"/>
      <c r="H83" s="72"/>
      <c r="I83" s="73"/>
      <c r="J83" s="41">
        <f>SUM(J82)</f>
        <v>0</v>
      </c>
      <c r="K83" s="42"/>
      <c r="L83" s="41">
        <f>SUM(L82)</f>
        <v>0</v>
      </c>
      <c r="M83" s="58"/>
    </row>
    <row r="84" spans="1:13" ht="13.5" customHeight="1" thickBot="1">
      <c r="A84" s="68" t="s">
        <v>79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70"/>
    </row>
    <row r="85" spans="1:13" ht="294" thickBot="1">
      <c r="A85" s="38" t="s">
        <v>21</v>
      </c>
      <c r="B85" s="59" t="s">
        <v>134</v>
      </c>
      <c r="C85" s="39"/>
      <c r="D85" s="63">
        <v>1078</v>
      </c>
      <c r="E85" s="40" t="s">
        <v>9</v>
      </c>
      <c r="F85" s="7"/>
      <c r="G85" s="8"/>
      <c r="H85" s="8"/>
      <c r="I85" s="16"/>
      <c r="J85" s="9"/>
      <c r="K85" s="10"/>
      <c r="L85" s="9"/>
      <c r="M85" s="55"/>
    </row>
    <row r="86" spans="1:13" ht="166.5" thickBot="1">
      <c r="A86" s="38" t="s">
        <v>24</v>
      </c>
      <c r="B86" s="59" t="s">
        <v>80</v>
      </c>
      <c r="C86" s="39"/>
      <c r="D86" s="63">
        <v>240</v>
      </c>
      <c r="E86" s="40" t="s">
        <v>9</v>
      </c>
      <c r="F86" s="7"/>
      <c r="G86" s="8"/>
      <c r="H86" s="8"/>
      <c r="I86" s="16"/>
      <c r="J86" s="56"/>
      <c r="K86" s="57"/>
      <c r="L86" s="56"/>
      <c r="M86" s="55"/>
    </row>
    <row r="87" spans="1:13" ht="166.5" thickBot="1">
      <c r="A87" s="38" t="s">
        <v>54</v>
      </c>
      <c r="B87" s="59" t="s">
        <v>81</v>
      </c>
      <c r="C87" s="39"/>
      <c r="D87" s="63">
        <v>400</v>
      </c>
      <c r="E87" s="40" t="s">
        <v>9</v>
      </c>
      <c r="F87" s="7"/>
      <c r="G87" s="8"/>
      <c r="H87" s="8"/>
      <c r="I87" s="16"/>
      <c r="J87" s="56"/>
      <c r="K87" s="57"/>
      <c r="L87" s="56"/>
      <c r="M87" s="55"/>
    </row>
    <row r="88" spans="1:13" ht="13.5" thickBot="1">
      <c r="A88" s="71" t="s">
        <v>10</v>
      </c>
      <c r="B88" s="72"/>
      <c r="C88" s="72"/>
      <c r="D88" s="72"/>
      <c r="E88" s="72"/>
      <c r="F88" s="72"/>
      <c r="G88" s="72"/>
      <c r="H88" s="72"/>
      <c r="I88" s="73"/>
      <c r="J88" s="41">
        <f>SUM(J85:J87)</f>
        <v>0</v>
      </c>
      <c r="K88" s="42"/>
      <c r="L88" s="41">
        <f>SUM(L85:L87)</f>
        <v>0</v>
      </c>
      <c r="M88" s="58"/>
    </row>
    <row r="89" spans="1:13" ht="13.5" customHeight="1" thickBot="1">
      <c r="A89" s="68" t="s">
        <v>82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</row>
    <row r="90" spans="1:13" ht="128.25" thickBot="1">
      <c r="A90" s="38" t="s">
        <v>21</v>
      </c>
      <c r="B90" s="59" t="s">
        <v>144</v>
      </c>
      <c r="C90" s="39"/>
      <c r="D90" s="63">
        <v>145</v>
      </c>
      <c r="E90" s="40" t="s">
        <v>9</v>
      </c>
      <c r="F90" s="7"/>
      <c r="G90" s="8"/>
      <c r="H90" s="8"/>
      <c r="I90" s="16"/>
      <c r="J90" s="9"/>
      <c r="K90" s="10"/>
      <c r="L90" s="9"/>
      <c r="M90" s="55"/>
    </row>
    <row r="91" spans="1:13" ht="128.25" thickBot="1">
      <c r="A91" s="38" t="s">
        <v>24</v>
      </c>
      <c r="B91" s="59" t="s">
        <v>145</v>
      </c>
      <c r="C91" s="39"/>
      <c r="D91" s="63">
        <v>606</v>
      </c>
      <c r="E91" s="40" t="s">
        <v>9</v>
      </c>
      <c r="F91" s="7"/>
      <c r="G91" s="8"/>
      <c r="H91" s="8"/>
      <c r="I91" s="16"/>
      <c r="J91" s="9"/>
      <c r="K91" s="10"/>
      <c r="L91" s="9"/>
      <c r="M91" s="55"/>
    </row>
    <row r="92" spans="1:13" ht="13.5" thickBot="1">
      <c r="A92" s="71" t="s">
        <v>10</v>
      </c>
      <c r="B92" s="72"/>
      <c r="C92" s="72"/>
      <c r="D92" s="72"/>
      <c r="E92" s="72"/>
      <c r="F92" s="72"/>
      <c r="G92" s="72"/>
      <c r="H92" s="72"/>
      <c r="I92" s="73"/>
      <c r="J92" s="41">
        <f>SUM(J90:J91)</f>
        <v>0</v>
      </c>
      <c r="K92" s="42"/>
      <c r="L92" s="41">
        <f>SUM(L90:L91)</f>
        <v>0</v>
      </c>
      <c r="M92" s="58"/>
    </row>
    <row r="93" spans="1:13" ht="13.5" customHeight="1" thickBot="1">
      <c r="A93" s="68" t="s">
        <v>127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70"/>
    </row>
    <row r="94" spans="1:13" ht="102.75" thickBot="1">
      <c r="A94" s="38" t="s">
        <v>21</v>
      </c>
      <c r="B94" s="59" t="s">
        <v>128</v>
      </c>
      <c r="C94" s="39"/>
      <c r="D94" s="63">
        <v>5</v>
      </c>
      <c r="E94" s="40" t="s">
        <v>9</v>
      </c>
      <c r="F94" s="7"/>
      <c r="G94" s="8"/>
      <c r="H94" s="8"/>
      <c r="I94" s="16"/>
      <c r="J94" s="9"/>
      <c r="K94" s="10"/>
      <c r="L94" s="9"/>
      <c r="M94" s="55"/>
    </row>
    <row r="95" spans="1:13" ht="128.25" thickBot="1">
      <c r="A95" s="38" t="s">
        <v>24</v>
      </c>
      <c r="B95" s="59" t="s">
        <v>129</v>
      </c>
      <c r="C95" s="39"/>
      <c r="D95" s="63">
        <v>10</v>
      </c>
      <c r="E95" s="40" t="s">
        <v>9</v>
      </c>
      <c r="F95" s="7"/>
      <c r="G95" s="8"/>
      <c r="H95" s="8"/>
      <c r="I95" s="16"/>
      <c r="J95" s="9"/>
      <c r="K95" s="10"/>
      <c r="L95" s="9"/>
      <c r="M95" s="55"/>
    </row>
    <row r="96" spans="1:13" ht="13.5" thickBot="1">
      <c r="A96" s="71" t="s">
        <v>10</v>
      </c>
      <c r="B96" s="72"/>
      <c r="C96" s="72"/>
      <c r="D96" s="72"/>
      <c r="E96" s="72"/>
      <c r="F96" s="72"/>
      <c r="G96" s="72"/>
      <c r="H96" s="72"/>
      <c r="I96" s="73"/>
      <c r="J96" s="41">
        <f>SUM(J94:J95)</f>
        <v>0</v>
      </c>
      <c r="K96" s="42"/>
      <c r="L96" s="41">
        <f>SUM(L94:L95)</f>
        <v>0</v>
      </c>
      <c r="M96" s="58"/>
    </row>
    <row r="97" spans="1:13" ht="13.5" customHeight="1" thickBot="1">
      <c r="A97" s="68" t="s">
        <v>83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70"/>
    </row>
    <row r="98" spans="1:13" ht="128.25" thickBot="1">
      <c r="A98" s="38" t="s">
        <v>21</v>
      </c>
      <c r="B98" s="59" t="s">
        <v>86</v>
      </c>
      <c r="C98" s="39"/>
      <c r="D98" s="63">
        <v>1094</v>
      </c>
      <c r="E98" s="40" t="s">
        <v>9</v>
      </c>
      <c r="F98" s="7"/>
      <c r="G98" s="8"/>
      <c r="H98" s="8"/>
      <c r="I98" s="16"/>
      <c r="J98" s="9"/>
      <c r="K98" s="10"/>
      <c r="L98" s="9"/>
      <c r="M98" s="55"/>
    </row>
    <row r="99" spans="1:13" ht="179.25" thickBot="1">
      <c r="A99" s="38" t="s">
        <v>24</v>
      </c>
      <c r="B99" s="59" t="s">
        <v>87</v>
      </c>
      <c r="C99" s="39"/>
      <c r="D99" s="63">
        <v>624</v>
      </c>
      <c r="E99" s="40" t="s">
        <v>9</v>
      </c>
      <c r="F99" s="7"/>
      <c r="G99" s="8"/>
      <c r="H99" s="8"/>
      <c r="I99" s="16"/>
      <c r="J99" s="56"/>
      <c r="K99" s="57"/>
      <c r="L99" s="56"/>
      <c r="M99" s="55"/>
    </row>
    <row r="100" spans="1:13" ht="192" thickBot="1">
      <c r="A100" s="38" t="s">
        <v>54</v>
      </c>
      <c r="B100" s="59" t="s">
        <v>88</v>
      </c>
      <c r="C100" s="39"/>
      <c r="D100" s="63">
        <v>300</v>
      </c>
      <c r="E100" s="40" t="s">
        <v>9</v>
      </c>
      <c r="F100" s="7"/>
      <c r="G100" s="8"/>
      <c r="H100" s="8"/>
      <c r="I100" s="16"/>
      <c r="J100" s="9"/>
      <c r="K100" s="10"/>
      <c r="L100" s="9"/>
      <c r="M100" s="55"/>
    </row>
    <row r="101" spans="1:13" ht="153.75" thickBot="1">
      <c r="A101" s="38" t="s">
        <v>65</v>
      </c>
      <c r="B101" s="59" t="s">
        <v>89</v>
      </c>
      <c r="C101" s="39"/>
      <c r="D101" s="63">
        <v>472</v>
      </c>
      <c r="E101" s="40" t="s">
        <v>9</v>
      </c>
      <c r="F101" s="7"/>
      <c r="G101" s="8"/>
      <c r="H101" s="8"/>
      <c r="I101" s="16"/>
      <c r="J101" s="9"/>
      <c r="K101" s="10"/>
      <c r="L101" s="9"/>
      <c r="M101" s="55"/>
    </row>
    <row r="102" spans="1:13" ht="166.5" thickBot="1">
      <c r="A102" s="38" t="s">
        <v>66</v>
      </c>
      <c r="B102" s="59" t="s">
        <v>90</v>
      </c>
      <c r="C102" s="39"/>
      <c r="D102" s="63">
        <v>110</v>
      </c>
      <c r="E102" s="40" t="s">
        <v>9</v>
      </c>
      <c r="F102" s="7"/>
      <c r="G102" s="8"/>
      <c r="H102" s="8"/>
      <c r="I102" s="16"/>
      <c r="J102" s="56"/>
      <c r="K102" s="57"/>
      <c r="L102" s="56"/>
      <c r="M102" s="55"/>
    </row>
    <row r="103" spans="1:13" ht="153.75" thickBot="1">
      <c r="A103" s="38" t="s">
        <v>84</v>
      </c>
      <c r="B103" s="59" t="s">
        <v>91</v>
      </c>
      <c r="C103" s="39"/>
      <c r="D103" s="63">
        <v>20</v>
      </c>
      <c r="E103" s="40" t="s">
        <v>9</v>
      </c>
      <c r="F103" s="7"/>
      <c r="G103" s="8"/>
      <c r="H103" s="8"/>
      <c r="I103" s="16"/>
      <c r="J103" s="9"/>
      <c r="K103" s="10"/>
      <c r="L103" s="9"/>
      <c r="M103" s="55"/>
    </row>
    <row r="104" spans="1:13" ht="115.5" thickBot="1">
      <c r="A104" s="38" t="s">
        <v>85</v>
      </c>
      <c r="B104" s="59" t="s">
        <v>92</v>
      </c>
      <c r="C104" s="39"/>
      <c r="D104" s="63">
        <v>616</v>
      </c>
      <c r="E104" s="40" t="s">
        <v>9</v>
      </c>
      <c r="F104" s="7"/>
      <c r="G104" s="8"/>
      <c r="H104" s="8"/>
      <c r="I104" s="16"/>
      <c r="J104" s="56"/>
      <c r="K104" s="57"/>
      <c r="L104" s="56"/>
      <c r="M104" s="55"/>
    </row>
    <row r="105" spans="1:13" ht="13.5" thickBot="1">
      <c r="A105" s="71" t="s">
        <v>10</v>
      </c>
      <c r="B105" s="72"/>
      <c r="C105" s="72"/>
      <c r="D105" s="72"/>
      <c r="E105" s="72"/>
      <c r="F105" s="72"/>
      <c r="G105" s="72"/>
      <c r="H105" s="72"/>
      <c r="I105" s="73"/>
      <c r="J105" s="41">
        <f>SUM(J98:J104)</f>
        <v>0</v>
      </c>
      <c r="K105" s="42"/>
      <c r="L105" s="41">
        <f>SUM(L98:L104)</f>
        <v>0</v>
      </c>
      <c r="M105" s="58"/>
    </row>
    <row r="106" spans="1:13" ht="13.5" customHeight="1" thickBot="1">
      <c r="A106" s="68" t="s">
        <v>93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70"/>
    </row>
    <row r="107" spans="1:13" ht="102.75" thickBot="1">
      <c r="A107" s="38" t="s">
        <v>21</v>
      </c>
      <c r="B107" s="59" t="s">
        <v>94</v>
      </c>
      <c r="C107" s="39"/>
      <c r="D107" s="63">
        <v>110</v>
      </c>
      <c r="E107" s="40" t="s">
        <v>9</v>
      </c>
      <c r="F107" s="7"/>
      <c r="G107" s="8"/>
      <c r="H107" s="8"/>
      <c r="I107" s="16"/>
      <c r="J107" s="9"/>
      <c r="K107" s="10"/>
      <c r="L107" s="9"/>
      <c r="M107" s="55"/>
    </row>
    <row r="108" spans="1:13" ht="77.25" thickBot="1">
      <c r="A108" s="38" t="s">
        <v>24</v>
      </c>
      <c r="B108" s="59" t="s">
        <v>95</v>
      </c>
      <c r="C108" s="39"/>
      <c r="D108" s="63">
        <v>24</v>
      </c>
      <c r="E108" s="40" t="s">
        <v>9</v>
      </c>
      <c r="F108" s="7"/>
      <c r="G108" s="8"/>
      <c r="H108" s="8"/>
      <c r="I108" s="16"/>
      <c r="J108" s="9"/>
      <c r="K108" s="10"/>
      <c r="L108" s="9"/>
      <c r="M108" s="55"/>
    </row>
    <row r="109" spans="1:13" ht="13.5" thickBot="1">
      <c r="A109" s="71" t="s">
        <v>10</v>
      </c>
      <c r="B109" s="72"/>
      <c r="C109" s="72"/>
      <c r="D109" s="72"/>
      <c r="E109" s="72"/>
      <c r="F109" s="72"/>
      <c r="G109" s="72"/>
      <c r="H109" s="72"/>
      <c r="I109" s="73"/>
      <c r="J109" s="41">
        <f>SUM(J107:J108)</f>
        <v>0</v>
      </c>
      <c r="K109" s="42"/>
      <c r="L109" s="41">
        <f>SUM(L107:L108)</f>
        <v>0</v>
      </c>
      <c r="M109" s="58"/>
    </row>
    <row r="110" spans="1:13" ht="13.5" customHeight="1" thickBot="1">
      <c r="A110" s="68" t="s">
        <v>96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70"/>
    </row>
    <row r="111" spans="1:13" ht="332.25" thickBot="1">
      <c r="A111" s="38" t="s">
        <v>21</v>
      </c>
      <c r="B111" s="59" t="s">
        <v>135</v>
      </c>
      <c r="C111" s="39"/>
      <c r="D111" s="63">
        <v>600</v>
      </c>
      <c r="E111" s="40" t="s">
        <v>9</v>
      </c>
      <c r="F111" s="7"/>
      <c r="G111" s="8"/>
      <c r="H111" s="8"/>
      <c r="I111" s="16"/>
      <c r="J111" s="9"/>
      <c r="K111" s="10"/>
      <c r="L111" s="9"/>
      <c r="M111" s="55"/>
    </row>
    <row r="112" spans="1:13" ht="217.5" thickBot="1">
      <c r="A112" s="38" t="s">
        <v>24</v>
      </c>
      <c r="B112" s="59" t="s">
        <v>136</v>
      </c>
      <c r="C112" s="39"/>
      <c r="D112" s="63">
        <v>600</v>
      </c>
      <c r="E112" s="40" t="s">
        <v>9</v>
      </c>
      <c r="F112" s="7"/>
      <c r="G112" s="8"/>
      <c r="H112" s="8"/>
      <c r="I112" s="16"/>
      <c r="J112" s="56"/>
      <c r="K112" s="57"/>
      <c r="L112" s="56"/>
      <c r="M112" s="55"/>
    </row>
    <row r="113" spans="1:13" ht="319.5" thickBot="1">
      <c r="A113" s="38" t="s">
        <v>54</v>
      </c>
      <c r="B113" s="59" t="s">
        <v>137</v>
      </c>
      <c r="C113" s="39"/>
      <c r="D113" s="63">
        <v>162</v>
      </c>
      <c r="E113" s="40" t="s">
        <v>9</v>
      </c>
      <c r="F113" s="7"/>
      <c r="G113" s="8"/>
      <c r="H113" s="8"/>
      <c r="I113" s="16"/>
      <c r="J113" s="9"/>
      <c r="K113" s="10"/>
      <c r="L113" s="9"/>
      <c r="M113" s="55"/>
    </row>
    <row r="114" spans="1:13" ht="204.75" thickBot="1">
      <c r="A114" s="38" t="s">
        <v>65</v>
      </c>
      <c r="B114" s="59" t="s">
        <v>138</v>
      </c>
      <c r="C114" s="39"/>
      <c r="D114" s="63">
        <v>162</v>
      </c>
      <c r="E114" s="40" t="s">
        <v>9</v>
      </c>
      <c r="F114" s="7"/>
      <c r="G114" s="8"/>
      <c r="H114" s="8"/>
      <c r="I114" s="16"/>
      <c r="J114" s="56"/>
      <c r="K114" s="57"/>
      <c r="L114" s="56"/>
      <c r="M114" s="55"/>
    </row>
    <row r="115" spans="1:13" ht="13.5" thickBot="1">
      <c r="A115" s="71" t="s">
        <v>10</v>
      </c>
      <c r="B115" s="72"/>
      <c r="C115" s="72"/>
      <c r="D115" s="72"/>
      <c r="E115" s="72"/>
      <c r="F115" s="72"/>
      <c r="G115" s="72"/>
      <c r="H115" s="72"/>
      <c r="I115" s="73"/>
      <c r="J115" s="41">
        <f>SUM(J111:J114)</f>
        <v>0</v>
      </c>
      <c r="K115" s="42"/>
      <c r="L115" s="41">
        <f>SUM(L111:L114)</f>
        <v>0</v>
      </c>
      <c r="M115" s="58"/>
    </row>
    <row r="116" spans="1:13" ht="13.5" customHeight="1" thickBot="1">
      <c r="A116" s="68" t="s">
        <v>97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70"/>
    </row>
    <row r="117" spans="1:13" ht="115.5" thickBot="1">
      <c r="A117" s="38" t="s">
        <v>21</v>
      </c>
      <c r="B117" s="59" t="s">
        <v>98</v>
      </c>
      <c r="C117" s="39"/>
      <c r="D117" s="63">
        <v>444</v>
      </c>
      <c r="E117" s="40" t="s">
        <v>9</v>
      </c>
      <c r="F117" s="7"/>
      <c r="G117" s="8"/>
      <c r="H117" s="8"/>
      <c r="I117" s="16"/>
      <c r="J117" s="9"/>
      <c r="K117" s="10"/>
      <c r="L117" s="9"/>
      <c r="M117" s="55"/>
    </row>
    <row r="118" spans="1:13" ht="13.5" thickBot="1">
      <c r="A118" s="71" t="s">
        <v>10</v>
      </c>
      <c r="B118" s="72"/>
      <c r="C118" s="72"/>
      <c r="D118" s="72"/>
      <c r="E118" s="72"/>
      <c r="F118" s="72"/>
      <c r="G118" s="72"/>
      <c r="H118" s="72"/>
      <c r="I118" s="73"/>
      <c r="J118" s="41">
        <f>SUM(J117)</f>
        <v>0</v>
      </c>
      <c r="K118" s="42"/>
      <c r="L118" s="41">
        <f>SUM(L117)</f>
        <v>0</v>
      </c>
      <c r="M118" s="58"/>
    </row>
    <row r="119" spans="1:13" ht="13.5" customHeight="1" thickBot="1">
      <c r="A119" s="68" t="s">
        <v>99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70"/>
    </row>
    <row r="120" spans="1:13" ht="102.75" thickBot="1">
      <c r="A120" s="38" t="s">
        <v>21</v>
      </c>
      <c r="B120" s="59" t="s">
        <v>100</v>
      </c>
      <c r="C120" s="39"/>
      <c r="D120" s="63">
        <v>4</v>
      </c>
      <c r="E120" s="40" t="s">
        <v>9</v>
      </c>
      <c r="F120" s="7"/>
      <c r="G120" s="8"/>
      <c r="H120" s="8"/>
      <c r="I120" s="16"/>
      <c r="J120" s="9"/>
      <c r="K120" s="10"/>
      <c r="L120" s="9"/>
      <c r="M120" s="55"/>
    </row>
    <row r="121" spans="1:13" ht="13.5" thickBot="1">
      <c r="A121" s="71" t="s">
        <v>10</v>
      </c>
      <c r="B121" s="72"/>
      <c r="C121" s="72"/>
      <c r="D121" s="72"/>
      <c r="E121" s="72"/>
      <c r="F121" s="72"/>
      <c r="G121" s="72"/>
      <c r="H121" s="72"/>
      <c r="I121" s="73"/>
      <c r="J121" s="41">
        <f>SUM(J120:J120)</f>
        <v>0</v>
      </c>
      <c r="K121" s="42"/>
      <c r="L121" s="41">
        <f>SUM(L120:L120)</f>
        <v>0</v>
      </c>
      <c r="M121" s="58"/>
    </row>
    <row r="122" spans="1:13" ht="13.5" customHeight="1" thickBot="1">
      <c r="A122" s="68" t="s">
        <v>101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70"/>
    </row>
    <row r="123" spans="1:13" ht="39" thickBot="1">
      <c r="A123" s="38" t="s">
        <v>21</v>
      </c>
      <c r="B123" s="59" t="s">
        <v>102</v>
      </c>
      <c r="C123" s="39"/>
      <c r="D123" s="63">
        <v>4</v>
      </c>
      <c r="E123" s="40" t="s">
        <v>9</v>
      </c>
      <c r="F123" s="7"/>
      <c r="G123" s="8"/>
      <c r="H123" s="8"/>
      <c r="I123" s="16"/>
      <c r="J123" s="9"/>
      <c r="K123" s="10"/>
      <c r="L123" s="9"/>
      <c r="M123" s="55"/>
    </row>
    <row r="124" spans="1:13" ht="26.25" thickBot="1">
      <c r="A124" s="38" t="s">
        <v>24</v>
      </c>
      <c r="B124" s="59" t="s">
        <v>103</v>
      </c>
      <c r="C124" s="39"/>
      <c r="D124" s="63">
        <v>4</v>
      </c>
      <c r="E124" s="40" t="s">
        <v>9</v>
      </c>
      <c r="F124" s="7"/>
      <c r="G124" s="8"/>
      <c r="H124" s="8"/>
      <c r="I124" s="16"/>
      <c r="J124" s="9"/>
      <c r="K124" s="10"/>
      <c r="L124" s="9"/>
      <c r="M124" s="55"/>
    </row>
    <row r="125" spans="1:13" ht="13.5" thickBot="1">
      <c r="A125" s="71" t="s">
        <v>10</v>
      </c>
      <c r="B125" s="72"/>
      <c r="C125" s="72"/>
      <c r="D125" s="72"/>
      <c r="E125" s="72"/>
      <c r="F125" s="72"/>
      <c r="G125" s="72"/>
      <c r="H125" s="72"/>
      <c r="I125" s="73"/>
      <c r="J125" s="41">
        <f>SUM(J123:J124)</f>
        <v>0</v>
      </c>
      <c r="K125" s="42"/>
      <c r="L125" s="41">
        <f>SUM(L123:L124)</f>
        <v>0</v>
      </c>
      <c r="M125" s="58"/>
    </row>
    <row r="126" spans="1:13" ht="13.5" customHeight="1" thickBot="1">
      <c r="A126" s="68" t="s">
        <v>104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70"/>
    </row>
    <row r="127" spans="1:13" ht="153.75" thickBot="1">
      <c r="A127" s="38" t="s">
        <v>21</v>
      </c>
      <c r="B127" s="59" t="s">
        <v>105</v>
      </c>
      <c r="C127" s="39"/>
      <c r="D127" s="63">
        <v>12</v>
      </c>
      <c r="E127" s="40" t="s">
        <v>9</v>
      </c>
      <c r="F127" s="7"/>
      <c r="G127" s="8"/>
      <c r="H127" s="8"/>
      <c r="I127" s="16"/>
      <c r="J127" s="9"/>
      <c r="K127" s="10"/>
      <c r="L127" s="9"/>
      <c r="M127" s="55"/>
    </row>
    <row r="128" spans="1:13" ht="102.75" thickBot="1">
      <c r="A128" s="38" t="s">
        <v>24</v>
      </c>
      <c r="B128" s="59" t="s">
        <v>106</v>
      </c>
      <c r="C128" s="39"/>
      <c r="D128" s="63">
        <v>124</v>
      </c>
      <c r="E128" s="40" t="s">
        <v>9</v>
      </c>
      <c r="F128" s="7"/>
      <c r="G128" s="8"/>
      <c r="H128" s="8"/>
      <c r="I128" s="16"/>
      <c r="J128" s="56"/>
      <c r="K128" s="57"/>
      <c r="L128" s="56"/>
      <c r="M128" s="55"/>
    </row>
    <row r="129" spans="1:13" ht="51.75" thickBot="1">
      <c r="A129" s="38" t="s">
        <v>54</v>
      </c>
      <c r="B129" s="59" t="s">
        <v>107</v>
      </c>
      <c r="C129" s="39"/>
      <c r="D129" s="63">
        <v>4</v>
      </c>
      <c r="E129" s="40" t="s">
        <v>9</v>
      </c>
      <c r="F129" s="7"/>
      <c r="G129" s="8"/>
      <c r="H129" s="8"/>
      <c r="I129" s="16"/>
      <c r="J129" s="56"/>
      <c r="K129" s="57"/>
      <c r="L129" s="56"/>
      <c r="M129" s="55"/>
    </row>
    <row r="130" spans="1:13" ht="13.5" thickBot="1">
      <c r="A130" s="71" t="s">
        <v>10</v>
      </c>
      <c r="B130" s="72"/>
      <c r="C130" s="72"/>
      <c r="D130" s="72"/>
      <c r="E130" s="72"/>
      <c r="F130" s="72"/>
      <c r="G130" s="72"/>
      <c r="H130" s="72"/>
      <c r="I130" s="73"/>
      <c r="J130" s="41">
        <f>SUM(J127:J129)</f>
        <v>0</v>
      </c>
      <c r="K130" s="42"/>
      <c r="L130" s="41">
        <f>SUM(L127:L129)</f>
        <v>0</v>
      </c>
      <c r="M130" s="58"/>
    </row>
    <row r="131" spans="1:13" ht="13.5" customHeight="1" thickBot="1">
      <c r="A131" s="68" t="s">
        <v>108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70"/>
    </row>
    <row r="132" spans="1:13" ht="77.25" thickBot="1">
      <c r="A132" s="38" t="s">
        <v>21</v>
      </c>
      <c r="B132" s="59" t="s">
        <v>109</v>
      </c>
      <c r="C132" s="39"/>
      <c r="D132" s="63">
        <v>76</v>
      </c>
      <c r="E132" s="40" t="s">
        <v>9</v>
      </c>
      <c r="F132" s="7"/>
      <c r="G132" s="8"/>
      <c r="H132" s="8"/>
      <c r="I132" s="16"/>
      <c r="J132" s="9"/>
      <c r="K132" s="10"/>
      <c r="L132" s="9"/>
      <c r="M132" s="55"/>
    </row>
    <row r="133" spans="1:13" ht="13.5" thickBot="1">
      <c r="A133" s="71" t="s">
        <v>10</v>
      </c>
      <c r="B133" s="72"/>
      <c r="C133" s="72"/>
      <c r="D133" s="72"/>
      <c r="E133" s="72"/>
      <c r="F133" s="72"/>
      <c r="G133" s="72"/>
      <c r="H133" s="72"/>
      <c r="I133" s="73"/>
      <c r="J133" s="41">
        <f>SUM(J132)</f>
        <v>0</v>
      </c>
      <c r="K133" s="42"/>
      <c r="L133" s="41">
        <f>SUM(L132)</f>
        <v>0</v>
      </c>
      <c r="M133" s="58"/>
    </row>
    <row r="134" spans="1:13" ht="13.5" customHeight="1" thickBot="1">
      <c r="A134" s="68" t="s">
        <v>110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0"/>
    </row>
    <row r="135" spans="1:13" ht="26.25" thickBot="1">
      <c r="A135" s="38" t="s">
        <v>21</v>
      </c>
      <c r="B135" s="59" t="s">
        <v>111</v>
      </c>
      <c r="C135" s="39"/>
      <c r="D135" s="63">
        <v>4</v>
      </c>
      <c r="E135" s="40" t="s">
        <v>9</v>
      </c>
      <c r="F135" s="7"/>
      <c r="G135" s="8"/>
      <c r="H135" s="8"/>
      <c r="I135" s="16"/>
      <c r="J135" s="9"/>
      <c r="K135" s="10"/>
      <c r="L135" s="9"/>
      <c r="M135" s="55"/>
    </row>
    <row r="136" spans="1:13" ht="13.5" thickBot="1">
      <c r="A136" s="71" t="s">
        <v>10</v>
      </c>
      <c r="B136" s="72"/>
      <c r="C136" s="72"/>
      <c r="D136" s="72"/>
      <c r="E136" s="72"/>
      <c r="F136" s="72"/>
      <c r="G136" s="72"/>
      <c r="H136" s="72"/>
      <c r="I136" s="73"/>
      <c r="J136" s="41">
        <f>SUM(J135)</f>
        <v>0</v>
      </c>
      <c r="K136" s="42"/>
      <c r="L136" s="41">
        <f>SUM(L135)</f>
        <v>0</v>
      </c>
      <c r="M136" s="58"/>
    </row>
    <row r="137" spans="1:13" ht="13.5" customHeight="1" thickBot="1">
      <c r="A137" s="68" t="s">
        <v>112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0"/>
    </row>
    <row r="138" spans="1:13" ht="64.5" thickBot="1">
      <c r="A138" s="38" t="s">
        <v>21</v>
      </c>
      <c r="B138" s="59" t="s">
        <v>113</v>
      </c>
      <c r="C138" s="39"/>
      <c r="D138" s="63">
        <v>12</v>
      </c>
      <c r="E138" s="40" t="s">
        <v>9</v>
      </c>
      <c r="F138" s="7"/>
      <c r="G138" s="8"/>
      <c r="H138" s="8"/>
      <c r="I138" s="16"/>
      <c r="J138" s="9"/>
      <c r="K138" s="10"/>
      <c r="L138" s="9"/>
      <c r="M138" s="55"/>
    </row>
    <row r="139" spans="1:13" ht="13.5" thickBot="1">
      <c r="A139" s="71" t="s">
        <v>10</v>
      </c>
      <c r="B139" s="72"/>
      <c r="C139" s="72"/>
      <c r="D139" s="72"/>
      <c r="E139" s="72"/>
      <c r="F139" s="72"/>
      <c r="G139" s="72"/>
      <c r="H139" s="72"/>
      <c r="I139" s="73"/>
      <c r="J139" s="41">
        <f>SUM(J138)</f>
        <v>0</v>
      </c>
      <c r="K139" s="42"/>
      <c r="L139" s="41">
        <f>SUM(L138)</f>
        <v>0</v>
      </c>
      <c r="M139" s="58"/>
    </row>
    <row r="140" spans="1:13" ht="13.5" customHeight="1" thickBot="1">
      <c r="A140" s="68" t="s">
        <v>114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70"/>
    </row>
    <row r="141" spans="1:13" ht="64.5" thickBot="1">
      <c r="A141" s="38" t="s">
        <v>21</v>
      </c>
      <c r="B141" s="59" t="s">
        <v>116</v>
      </c>
      <c r="C141" s="39"/>
      <c r="D141" s="63">
        <v>30</v>
      </c>
      <c r="E141" s="40" t="s">
        <v>9</v>
      </c>
      <c r="F141" s="7"/>
      <c r="G141" s="8"/>
      <c r="H141" s="8"/>
      <c r="I141" s="16"/>
      <c r="J141" s="9"/>
      <c r="K141" s="10"/>
      <c r="L141" s="9"/>
      <c r="M141" s="55"/>
    </row>
    <row r="142" spans="1:13" ht="13.5" thickBot="1">
      <c r="A142" s="71" t="s">
        <v>10</v>
      </c>
      <c r="B142" s="72"/>
      <c r="C142" s="72"/>
      <c r="D142" s="72"/>
      <c r="E142" s="72"/>
      <c r="F142" s="72"/>
      <c r="G142" s="72"/>
      <c r="H142" s="72"/>
      <c r="I142" s="73"/>
      <c r="J142" s="41">
        <f>SUM(J141)</f>
        <v>0</v>
      </c>
      <c r="K142" s="42"/>
      <c r="L142" s="41">
        <f>SUM(L141)</f>
        <v>0</v>
      </c>
      <c r="M142" s="58"/>
    </row>
    <row r="143" spans="1:13" ht="13.5" customHeight="1" thickBot="1">
      <c r="A143" s="68" t="s">
        <v>115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70"/>
    </row>
    <row r="144" spans="1:13" ht="102.75" thickBot="1">
      <c r="A144" s="38" t="s">
        <v>21</v>
      </c>
      <c r="B144" s="59" t="s">
        <v>117</v>
      </c>
      <c r="C144" s="39"/>
      <c r="D144" s="63">
        <v>12</v>
      </c>
      <c r="E144" s="40" t="s">
        <v>9</v>
      </c>
      <c r="F144" s="7"/>
      <c r="G144" s="8"/>
      <c r="H144" s="8"/>
      <c r="I144" s="16"/>
      <c r="J144" s="9"/>
      <c r="K144" s="10"/>
      <c r="L144" s="9"/>
      <c r="M144" s="55"/>
    </row>
    <row r="145" spans="1:13" ht="13.5" thickBot="1">
      <c r="A145" s="71" t="s">
        <v>10</v>
      </c>
      <c r="B145" s="72"/>
      <c r="C145" s="72"/>
      <c r="D145" s="72"/>
      <c r="E145" s="72"/>
      <c r="F145" s="72"/>
      <c r="G145" s="72"/>
      <c r="H145" s="72"/>
      <c r="I145" s="73"/>
      <c r="J145" s="41">
        <f>SUM(J144)</f>
        <v>0</v>
      </c>
      <c r="K145" s="42"/>
      <c r="L145" s="41">
        <f>SUM(L144)</f>
        <v>0</v>
      </c>
      <c r="M145" s="58"/>
    </row>
    <row r="146" spans="1:12" ht="12.75">
      <c r="A146" s="13"/>
      <c r="B146" s="14"/>
      <c r="C146" s="14"/>
      <c r="D146" s="15"/>
      <c r="E146" s="12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3" ht="12.75">
      <c r="A148" s="17" t="s">
        <v>27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9" ht="12.75">
      <c r="A149" s="18"/>
      <c r="B149" s="11"/>
      <c r="C149" s="11"/>
      <c r="D149" s="11"/>
      <c r="E149" s="11"/>
      <c r="F149" s="11"/>
      <c r="G149" s="11"/>
      <c r="H149" s="1"/>
      <c r="I149" s="1"/>
    </row>
    <row r="150" spans="1:12" ht="12.75">
      <c r="A150" s="18"/>
      <c r="B150" s="11"/>
      <c r="C150" s="11"/>
      <c r="D150" s="11"/>
      <c r="E150" s="11"/>
      <c r="F150" s="11"/>
      <c r="G150" s="11"/>
      <c r="H150" s="17" t="s">
        <v>22</v>
      </c>
      <c r="I150" s="43"/>
      <c r="J150" s="43"/>
      <c r="K150" s="2"/>
      <c r="L150" s="3"/>
    </row>
    <row r="151" spans="1:11" ht="12.75">
      <c r="A151" s="18"/>
      <c r="B151" s="11"/>
      <c r="C151" s="11"/>
      <c r="D151" s="11"/>
      <c r="E151" s="11"/>
      <c r="F151" s="11"/>
      <c r="G151" s="11"/>
      <c r="H151" s="17"/>
      <c r="I151" s="17" t="s">
        <v>23</v>
      </c>
      <c r="J151" s="2"/>
      <c r="K151" s="3"/>
    </row>
    <row r="152" spans="1:9" ht="12.75">
      <c r="A152" s="18"/>
      <c r="B152" s="11"/>
      <c r="C152" s="11"/>
      <c r="D152" s="11"/>
      <c r="E152" s="11"/>
      <c r="F152" s="11"/>
      <c r="G152" s="11"/>
      <c r="H152" s="43"/>
      <c r="I152" s="43"/>
    </row>
  </sheetData>
  <sheetProtection/>
  <mergeCells count="75">
    <mergeCell ref="A143:M143"/>
    <mergeCell ref="A145:I145"/>
    <mergeCell ref="C5:G5"/>
    <mergeCell ref="A134:M134"/>
    <mergeCell ref="A136:I136"/>
    <mergeCell ref="A137:M137"/>
    <mergeCell ref="A139:I139"/>
    <mergeCell ref="A140:M140"/>
    <mergeCell ref="A142:I142"/>
    <mergeCell ref="A122:M122"/>
    <mergeCell ref="A125:I125"/>
    <mergeCell ref="A126:M126"/>
    <mergeCell ref="A130:I130"/>
    <mergeCell ref="A131:M131"/>
    <mergeCell ref="A133:I133"/>
    <mergeCell ref="A110:M110"/>
    <mergeCell ref="A115:I115"/>
    <mergeCell ref="A116:M116"/>
    <mergeCell ref="A118:I118"/>
    <mergeCell ref="A119:M119"/>
    <mergeCell ref="A121:I121"/>
    <mergeCell ref="A89:M89"/>
    <mergeCell ref="A92:I92"/>
    <mergeCell ref="A97:M97"/>
    <mergeCell ref="A105:I105"/>
    <mergeCell ref="A106:M106"/>
    <mergeCell ref="A109:I109"/>
    <mergeCell ref="A81:M81"/>
    <mergeCell ref="A83:I83"/>
    <mergeCell ref="A84:M84"/>
    <mergeCell ref="A88:I88"/>
    <mergeCell ref="A72:M72"/>
    <mergeCell ref="A80:I80"/>
    <mergeCell ref="A74:I74"/>
    <mergeCell ref="A63:M63"/>
    <mergeCell ref="A66:I66"/>
    <mergeCell ref="A53:M53"/>
    <mergeCell ref="A55:I55"/>
    <mergeCell ref="A67:M67"/>
    <mergeCell ref="A71:I71"/>
    <mergeCell ref="A45:M45"/>
    <mergeCell ref="A49:I49"/>
    <mergeCell ref="A50:M50"/>
    <mergeCell ref="A52:I52"/>
    <mergeCell ref="A56:M56"/>
    <mergeCell ref="A62:I62"/>
    <mergeCell ref="A33:M33"/>
    <mergeCell ref="A35:I35"/>
    <mergeCell ref="A36:M36"/>
    <mergeCell ref="A39:I39"/>
    <mergeCell ref="A40:M40"/>
    <mergeCell ref="A44:I44"/>
    <mergeCell ref="A24:M24"/>
    <mergeCell ref="A26:I26"/>
    <mergeCell ref="A27:M27"/>
    <mergeCell ref="A29:I29"/>
    <mergeCell ref="A30:M30"/>
    <mergeCell ref="A32:I32"/>
    <mergeCell ref="J1:L1"/>
    <mergeCell ref="A14:I14"/>
    <mergeCell ref="A6:M6"/>
    <mergeCell ref="I4:L4"/>
    <mergeCell ref="A11:M11"/>
    <mergeCell ref="A15:M15"/>
    <mergeCell ref="J2:L2"/>
    <mergeCell ref="A75:M75"/>
    <mergeCell ref="A77:I77"/>
    <mergeCell ref="A78:M78"/>
    <mergeCell ref="A93:M93"/>
    <mergeCell ref="A96:I96"/>
    <mergeCell ref="A17:I17"/>
    <mergeCell ref="A18:M18"/>
    <mergeCell ref="A20:I20"/>
    <mergeCell ref="A21:M21"/>
    <mergeCell ref="A23:I23"/>
  </mergeCell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1"/>
  <rowBreaks count="13" manualBreakCount="13">
    <brk id="14" max="255" man="1"/>
    <brk id="23" max="255" man="1"/>
    <brk id="35" max="255" man="1"/>
    <brk id="44" max="255" man="1"/>
    <brk id="49" max="255" man="1"/>
    <brk id="62" max="255" man="1"/>
    <brk id="80" max="255" man="1"/>
    <brk id="88" max="255" man="1"/>
    <brk id="100" max="12" man="1"/>
    <brk id="109" max="255" man="1"/>
    <brk id="115" max="255" man="1"/>
    <brk id="125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Krzysztof Walczak</Manager>
  <Company>ICZMP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ZP/49/2007</dc:title>
  <dc:subject>Dostawa materiałów eksploatacyjnych</dc:subject>
  <dc:creator>Samodzielna Sekcja Zamówień Publicznych</dc:creator>
  <cp:keywords/>
  <dc:description/>
  <cp:lastModifiedBy>Beata Wojciechowska-Cholewa</cp:lastModifiedBy>
  <cp:lastPrinted>2016-08-31T14:03:30Z</cp:lastPrinted>
  <dcterms:created xsi:type="dcterms:W3CDTF">2001-08-22T07:07:17Z</dcterms:created>
  <dcterms:modified xsi:type="dcterms:W3CDTF">2016-08-31T14:04:53Z</dcterms:modified>
  <cp:category/>
  <cp:version/>
  <cp:contentType/>
  <cp:contentStatus/>
</cp:coreProperties>
</file>